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15" windowHeight="10200" activeTab="0"/>
  </bookViews>
  <sheets>
    <sheet name="Ф.4 1 кв. 2010 г." sheetId="1" r:id="rId1"/>
  </sheets>
  <definedNames>
    <definedName name="_xlnm.Print_Titles" localSheetId="0">'Ф.4 1 кв. 2010 г.'!$5:$10</definedName>
    <definedName name="_xlnm.Print_Area" localSheetId="0">'Ф.4 1 кв. 2010 г.'!$A$1:$L$1059</definedName>
  </definedNames>
  <calcPr fullCalcOnLoad="1"/>
</workbook>
</file>

<file path=xl/sharedStrings.xml><?xml version="1.0" encoding="utf-8"?>
<sst xmlns="http://schemas.openxmlformats.org/spreadsheetml/2006/main" count="7958" uniqueCount="734">
  <si>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</si>
  <si>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</si>
  <si>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</si>
  <si>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Период выполнения НИОКР</t>
  </si>
  <si>
    <t>Дата проведения конкурса</t>
  </si>
  <si>
    <t>Созданные в рамках контракта охраняемые результаты интеллектуальной деятельности (объекты интеллектуальной собственности)</t>
  </si>
  <si>
    <t>Сведения о закреплении прав и использовании объекта интеллектуальной собственности</t>
  </si>
  <si>
    <t xml:space="preserve"> федеральный бюджет</t>
  </si>
  <si>
    <t>федеральный бюджет</t>
  </si>
  <si>
    <t>внебюджетные источники</t>
  </si>
  <si>
    <t xml:space="preserve"> бюджеты субъектов РФ</t>
  </si>
  <si>
    <t>1.</t>
  </si>
  <si>
    <t>2.</t>
  </si>
  <si>
    <t>3.</t>
  </si>
  <si>
    <t>Исследование рынка транспортных услуг железнодорожного транспорта</t>
  </si>
  <si>
    <t>Исследование проблем обеспечения безопасности на железнодорожном транспорте</t>
  </si>
  <si>
    <t>На весь период реализации мероприятия по источникам</t>
  </si>
  <si>
    <t xml:space="preserve">всего по программе </t>
  </si>
  <si>
    <t>всего по мероприятию</t>
  </si>
  <si>
    <t>Внедрение ресурсосберегающих технологий</t>
  </si>
  <si>
    <t>Создание перспективных технических средств и технологий для формирования полигонов движения тяжеловесных поездов</t>
  </si>
  <si>
    <t>Развитие локомотиво- и вагоностроения</t>
  </si>
  <si>
    <t>Создание перспективных технических средств и технологий для скоростного и высокоскоростного движения</t>
  </si>
  <si>
    <t xml:space="preserve">Заместитель Министра транспорта 
Российской Федерации                                      _______________________ </t>
  </si>
  <si>
    <t>Исполнитель: Битейкин Никита Андреевич
Телефон: (499) 262-48-40; E-mail: biteykin@ppp-transport.ru</t>
  </si>
  <si>
    <t>всего по подпрограмме</t>
  </si>
  <si>
    <t>Объем финансирования НИОКР по подпрограмме "Железнодорожный транспорт"</t>
  </si>
  <si>
    <t>1</t>
  </si>
  <si>
    <t>2</t>
  </si>
  <si>
    <t>3</t>
  </si>
  <si>
    <t>4</t>
  </si>
  <si>
    <t>5</t>
  </si>
  <si>
    <t>6</t>
  </si>
  <si>
    <t/>
  </si>
  <si>
    <t>Совершенствование теоретических основ и расчетных методов надежности и долговечности дорожных конструкций</t>
  </si>
  <si>
    <t>1.2.</t>
  </si>
  <si>
    <t>1.3.</t>
  </si>
  <si>
    <t>Совершенствование теоретических основ эксплуатации автомобильных дорог</t>
  </si>
  <si>
    <t>1.3.2</t>
  </si>
  <si>
    <t>Совершенствование теоретических основ экономики дорожного хозяйства</t>
  </si>
  <si>
    <t>1.4.1</t>
  </si>
  <si>
    <t>Научное обеспечение совершенствования нормативно-правовой базы дорожного хозяйства</t>
  </si>
  <si>
    <t>2.2.</t>
  </si>
  <si>
    <t>Совершенствование дорожных технологий, конструкций и материалов</t>
  </si>
  <si>
    <t>Повышение качества нефтяного дорожного битума и асфальтобетона</t>
  </si>
  <si>
    <t>Повышение транспортно-эксплуатационных качеств автомобильных дорог и безопасности дорожного движения</t>
  </si>
  <si>
    <t>4.</t>
  </si>
  <si>
    <t>Пересмотр и разработка нормативных документов в области изыскания и проектирования автомобильных дорог и дорожных сооружений</t>
  </si>
  <si>
    <t>Пересмотр и разработка нормативных документов в области строительства и реконструкции автомобильных дорог и дорожных сооружений</t>
  </si>
  <si>
    <t>Пересмотр и разработка нормативных документов в области ремонта и содержания автомобильных дорог и дорожных сооружений</t>
  </si>
  <si>
    <t>Пересмотр и разработка нормативных документов по дорожно-строительным материалам, изделиям и конструкциям</t>
  </si>
  <si>
    <t>Совершенствование методов повышения безопасности дорожного движения</t>
  </si>
  <si>
    <t>4.10.</t>
  </si>
  <si>
    <t>Совершенствование системы ценообразования в дорожном хозяйстве</t>
  </si>
  <si>
    <t>Совершенствование системы контроля качества при проектировании, строительстве, реконструкции, ремонте и содержании автомобильных дорог и дорожных сооружений</t>
  </si>
  <si>
    <t>4.12.1</t>
  </si>
  <si>
    <t>Совершенствование методов испытаний материалов, изделий и конструкций</t>
  </si>
  <si>
    <t>Нераспределенные средства</t>
  </si>
  <si>
    <t>1.1.</t>
  </si>
  <si>
    <t>1.4.</t>
  </si>
  <si>
    <t>1.5.</t>
  </si>
  <si>
    <t>2.1.</t>
  </si>
  <si>
    <t>2.3.</t>
  </si>
  <si>
    <t>2.1.7</t>
  </si>
  <si>
    <t>2.4.2</t>
  </si>
  <si>
    <t>4.4.</t>
  </si>
  <si>
    <t>Научно обоснованные предложения по разработке программы скоординированного развития автомобильных дорог государств - членов Шанхайской организации сотрудничества (далее – ШОС)
 Контракт №РТМ-71/12 от 30.08.2012
 Исполнитель ГУП "НИ и ПИ Генплана Москвы"</t>
  </si>
  <si>
    <t>2.4.</t>
  </si>
  <si>
    <t>2.5.</t>
  </si>
  <si>
    <t>3.1.</t>
  </si>
  <si>
    <t>3.2.</t>
  </si>
  <si>
    <t>Совершенствование теоретических основ проектирования автомобильных дорог</t>
  </si>
  <si>
    <t>1.5.1</t>
  </si>
  <si>
    <t>Разработка предложений в программы развития сети автомобильных дорог России, в том числе в составе международных транспортных коридоров, на отдаленную перспективу</t>
  </si>
  <si>
    <t>4.3.6</t>
  </si>
  <si>
    <t>4.10.1</t>
  </si>
  <si>
    <t>4.11.1</t>
  </si>
  <si>
    <t>Объем финансирования НИОКР по подпрограмме «Развитие экспорта транспортных услуг», всего</t>
  </si>
  <si>
    <t xml:space="preserve"> Разработка инвестиционных предложений по повышению конкурентоспособности транспортных коридоров и развитию мультимодальных транспортных узлов  
 </t>
  </si>
  <si>
    <t>2011 - 2012</t>
  </si>
  <si>
    <t>2012 - 2013</t>
  </si>
  <si>
    <t>Разработка научно обоснованных предложений в области повышения конкурентоспособности международного транспортного коридора «Транссиб» в направлении Европа - Россия – Япония с оценкой возможного использования территории острова Сахалин и инженерно-технической возможности создания транспортных переходов через пролив Невельского и пролив Лаперуза
 Контракт №РТМ-112/12 от 26.11.2012
 Исполнитель ОАО "Институт экономики и развития транспорта"</t>
  </si>
  <si>
    <t xml:space="preserve">Разработка информационно-аналитического обеспечения инвестиционных и инновационных мероприятий в целях развития экспорта транспортных услуг </t>
  </si>
  <si>
    <t>Разработка научно обоснованных предложений в области повышения конкурентноспособности внутренних водных путей Российской Федерации в рамках развития экспорта транспортных услуг с оценкой возможного использования Единой глубоководной системы европейской части России и внутренних водных путей Сибири и Дальнего Востока
 Контракт №РТМ-89/12 от 11.10.2012
 Исполнитель Федеральное бюджетное образовательное учреждение высшего профессионального образования "Санкт-Петербургский государственный университет водных коммуникаций"</t>
  </si>
  <si>
    <t xml:space="preserve">Разработка методологических  подходов по повышению конкурентоспособности транспортной системы Российской Федерации на основе внедрения  инновационных транспортных технологий </t>
  </si>
  <si>
    <t>Научное обоснование комплексного развития международных транспортных коридоров проходящих по территории Российской  Федерации на среднесрочную и долгосрочную перспективу
 Контракт №РТМ-104/12 от 23.11.2012
 Исполнитель ООО "Российская академия транспорта"</t>
  </si>
  <si>
    <t>Разработка научно обоснованных предложений по нормативному регулированию перевозок по международным транспортным коридорам, проходящим по территории Российской Федерации
 Контракт №РТМ-105/12 от 23.11.2012
 Исполнитель ООО "Научно-исследокательский институт правовых экспертиз и комплексных исследований"</t>
  </si>
  <si>
    <t>Не распределенные лимиты бюджетных обязательств на год</t>
  </si>
  <si>
    <t>ПОИСКОВЫЕ И ФУНДАМЕНТАЛЬНЫЕ ИССЛЕДОВАНИЯ</t>
  </si>
  <si>
    <t>Выполняется в плановом порядке</t>
  </si>
  <si>
    <t>2011 - 2013</t>
  </si>
  <si>
    <t>2010 - 2011</t>
  </si>
  <si>
    <t>2012 - 2014</t>
  </si>
  <si>
    <t>2009 - 2010</t>
  </si>
  <si>
    <t>Поиск и создание принципиально новых материалов, конструкций и технологий, включая высокие и двойного назначения,  конкурентоспособных на мировом рынке</t>
  </si>
  <si>
    <t>ПРИКЛАДНЫЕ НАУЧНО-ИССЛЕДОВАТЕЛЬСКИЕ РАБОТЫ</t>
  </si>
  <si>
    <t>2.1.1</t>
  </si>
  <si>
    <t>2.1.2</t>
  </si>
  <si>
    <t>2.1.3</t>
  </si>
  <si>
    <t>2.1.4</t>
  </si>
  <si>
    <t>2.1.5</t>
  </si>
  <si>
    <t>2.1.6</t>
  </si>
  <si>
    <t>2.1.8</t>
  </si>
  <si>
    <t>2.1.9</t>
  </si>
  <si>
    <t>2.1.10</t>
  </si>
  <si>
    <t>2.5.1</t>
  </si>
  <si>
    <t>ОПЫТНО-КОНСТРУКТОРСКИЕ РАБОТЫ</t>
  </si>
  <si>
    <t>Совершенствование и разработка нового диагностического оборудования и приборов для лабораторного контроля качества работ по строительству, ремонту и содержанию дорог и мостов</t>
  </si>
  <si>
    <t>ТЕХНИЧЕСКОЕ РЕГУЛИРОВАНИЕ ДОРОЖНОГО ХОЗЯЙСТВА И НОРМАТИВНО-ТЕХНИЧЕСКОЕ ОБЕСПЕЧЕНИЕ</t>
  </si>
  <si>
    <t>4.2.</t>
  </si>
  <si>
    <t>Разработка и пересмотр национальных стандартов, образующих доказательную базу соблюдения специальных технических регламентов</t>
  </si>
  <si>
    <t>4.3.</t>
  </si>
  <si>
    <t>4.3.1</t>
  </si>
  <si>
    <t>4.5.</t>
  </si>
  <si>
    <t>4.5.1</t>
  </si>
  <si>
    <t>4.6.</t>
  </si>
  <si>
    <t>4.7.</t>
  </si>
  <si>
    <t>Совершенствование системы оценки соответствия объектов дорожного хозяйства</t>
  </si>
  <si>
    <t>4.7.1</t>
  </si>
  <si>
    <t>4.7.2</t>
  </si>
  <si>
    <t>4.9.</t>
  </si>
  <si>
    <t>4.9.1</t>
  </si>
  <si>
    <t>Совершенствование установления норм в области проектирования на основе анализа последствий чрезвычайных ситуаций</t>
  </si>
  <si>
    <t>Совершенствование методов прогнозирования срока службы дорожных и мостовых конструкций</t>
  </si>
  <si>
    <t>Анализ тенденций и перспектив развития рынка транспортных услуг и транспортной инфраструктуры для обслуживания инвалидов и других маломобильных групп населения
 Контракт №РТМ-108/12 от 23.11.2012
 Исполнитель ООО "Институт развития инфраструктуры"</t>
  </si>
  <si>
    <t>Научное обоснование разработки концепции развития экспедиторской системы в Российской Федерации
 Контракт №РТМ-106/12 от 23.11.2012
 Исполнитель ФГУП "НЦКТП" Минтранса России</t>
  </si>
  <si>
    <t>Проведение сравнительного анализа стратегий и программ развития транспортных систем развивающихся стран, включая оценку целевых показателей, основных мероприятий, объемов финансирования и планируемых результатов их реализации
 Контракт №ртм-109/12 от 23.11.2012
 Исполнитель ООО "Институт развития инфраструктуры"</t>
  </si>
  <si>
    <t>Разработка методологических  подходов и рекомендаций по разработке региональных транспортных стратегий, увязанных с приоритетами, целями и задачами Транспортной стратегии Российской Федерации на период до 2030 года
 Контракт №РТМ-120/12 от 03.12.2012
 Исполнитель ООО "Российская академия транспорта"</t>
  </si>
  <si>
    <t>Разработка моделей создания единого транспортного пространства для инвалидов и других маломобильных групп населения и подготовка предложений по внесению изменений в нормативные правовые акты по вопросам создания доступной среды для инвалидов на транспорте в связи с ратификацией Российской Федерацией Конвенции о правах инвалидов
 Контракт №РТМ-107/12 от 23.11.2012
 Исполнитель ОАО "Научно-исследовательский институт автомобильного транспорта"</t>
  </si>
  <si>
    <t>Разработка научно обоснованных предложений по созданию интеллектуальной транспортной системы на автомобильной дороге федерального значения Е-18 «Скандинавия»
 Контракт №РТМ-84/12 от 26.09.2012
 Исполнитель ООО "М2М телематика"</t>
  </si>
  <si>
    <t>Разработка научно обоснованных предложений по формированию системы страхования таможенной ответственности за доставку товаров, перемещаемых транзитом через территорию Таможенного союза до выходного пункта пропуска
 Контракт №РТМ-118/12 от 03.12.2012
 Исполнитель ЗАО "Юридические и налоговые консультации по праву стран СНГ "ВЕГАС-ЛЕКС" (ЗАО "ВЕГАС-ЛЕКС" СНГ)</t>
  </si>
  <si>
    <t>Разработка научных подходов по повышению энергоэффективности объектов транспортной инфраструктуры в районах с ограниченной транспортной доступностью на основе лучших мировых практик (этап 1)
 Контракт №РТМ-102/12 от 13.11.2012
 Исполнитель Некомерческое партнерство по развитию транспорта "Международная академия транспорта"</t>
  </si>
  <si>
    <t>Социологическое исследование потребностей маломобильных групп населения в транспортных услугах и обеспечении доступности объектов транспортной инфраструктуры
 Контракт №РТМ-77/12 от 18.09.2012
 Исполнитель ОАО "Научно-исследовательский институт автомобильного транспорта"</t>
  </si>
  <si>
    <t>Экспериментальное исследование и отработка модели системы транспортного обслуживания пассажиров в межмуниципальном и во внутрирайонном сообщении в пилотном регионе
 Контракт №РТМ-119/12 от 03.12.2012
 Исполнитель ООО "Институт развития инфраструктуры"</t>
  </si>
  <si>
    <t>ГРБС (код)</t>
  </si>
  <si>
    <t>Источники и объемы финансирования НИОКР</t>
  </si>
  <si>
    <t>Из них учтены или планируются к учету на балансе в виде нематериального актива (стоимость, балансодержатель)</t>
  </si>
  <si>
    <t>Предусмотрено на 2013 год по источникам</t>
  </si>
  <si>
    <t>Разработка предложений по структуре и содержанию проекта концепции транспортного обеспечения Чемпионата мира по футболу ФИФА 2018 года в России
 Контракт №РТМ-10/13 от 13.03.2013
 Исполнитель ОАО "НИИАТ"</t>
  </si>
  <si>
    <t>2013 - 2013</t>
  </si>
  <si>
    <t>«Разработка предложений по структуре и содержанию технологии взаимодействия участников грузовых перевозок и нормативных правовых актов, необходимых для внедрения международного стандарта электронного оформления и сопровождения авиационных перевозок (e-freight) в Российской Федерации
 Контракт №РТМ-11/13 от 18.03.2013
 Исполнитель «Инновационный Центр гражданской авиации»</t>
  </si>
  <si>
    <t>2013 - 2014</t>
  </si>
  <si>
    <t>3.3.</t>
  </si>
  <si>
    <t>-</t>
  </si>
  <si>
    <t>2.3.1</t>
  </si>
  <si>
    <t>2.3.2</t>
  </si>
  <si>
    <t>2.4.1</t>
  </si>
  <si>
    <t>110</t>
  </si>
  <si>
    <t>Объем финансирования НИОКР по подпрограмме "Морской транспорт", всего:</t>
  </si>
  <si>
    <t>Научное обеспечение мониторинга подпрограммы, определения эффективности реализации мероприятий программы</t>
  </si>
  <si>
    <t>всего по мероприятию, тематическому направлению</t>
  </si>
  <si>
    <t>Научно-техническое сопровождение мероприятий по обеспечению безопасности гидротехнических сооружений</t>
  </si>
  <si>
    <t>Исследование рынка региональных авиаперевозок и разработка модели маршрутной сети региональных авиаперевозок в масштабе Российской Федерации, а также прогнозирование потребности в воздушных судах для региональных авиаперевозок
 Контракт №РТМ-13/13 от 25.03.2013
 Исполнитель «Инновационный Центр гражданской авиации»</t>
  </si>
  <si>
    <t>109</t>
  </si>
  <si>
    <t>Объем финансирования НИОКР по подпрограмме "Внутренний водный транспорт", всего:</t>
  </si>
  <si>
    <t>3.4.</t>
  </si>
  <si>
    <t>Разработка предложений по структуре и содержанию проекта концепции применения системы спутниковой связи на низкоорбитальных космических аппаратах в интересах транспортного комплекса Российской Федерации с целью повышения его конкурентоспособности и развития экспорта транспортных услуг
 Контракт №РТМ-38/13 от 24.05.2013
 Исполнитель ОАО "Спутниковая система "Гонец"</t>
  </si>
  <si>
    <t>4.3.9</t>
  </si>
  <si>
    <t>4.3.10</t>
  </si>
  <si>
    <t>4.3.11</t>
  </si>
  <si>
    <t>4.5.2</t>
  </si>
  <si>
    <t>4.5.12</t>
  </si>
  <si>
    <t>4.5.13</t>
  </si>
  <si>
    <t>4.5.14</t>
  </si>
  <si>
    <t>4.9.2</t>
  </si>
  <si>
    <t>4.9.3</t>
  </si>
  <si>
    <t>4.11.</t>
  </si>
  <si>
    <t>4.12.</t>
  </si>
  <si>
    <t>4.13.</t>
  </si>
  <si>
    <t>4.13.1</t>
  </si>
  <si>
    <t>1.1</t>
  </si>
  <si>
    <t>«Оценка влияния параметров стратегического развития транспортной системы Российской Федерации на макроэкономические показатели социально- экономического развития страны с использованием комплекса современных экономико-математических моделей»
 Контракт №РТМ-25/13 от 24.04.2013
 Исполнитель Фонд "Центр стратигических разработок"</t>
  </si>
  <si>
    <t>1.2</t>
  </si>
  <si>
    <t>1.3</t>
  </si>
  <si>
    <t>1.4</t>
  </si>
  <si>
    <t>1.5</t>
  </si>
  <si>
    <t>1.6</t>
  </si>
  <si>
    <t>1.7</t>
  </si>
  <si>
    <t>1.8</t>
  </si>
  <si>
    <t>1.9</t>
  </si>
  <si>
    <t>1.10</t>
  </si>
  <si>
    <t>1.11</t>
  </si>
  <si>
    <t>1.12</t>
  </si>
  <si>
    <t xml:space="preserve">Подготовлены предложения в проекты нормативных актов по внесению изменений и дополнений в  нормативно-правовые акты  Российской Федерации в части вопросов создания  доступной среды на транспорте для инвалидов и маломобильных групп населения в соответствии с принципами Конвенции  о правах инвалидов.
</t>
  </si>
  <si>
    <t xml:space="preserve">Разработан проект Концепции и Программы создания ИТС автомобильной дороги федерального значения Е-18 «Скандинавия» на участке Санкт-Петербург – граница с Финляндией
</t>
  </si>
  <si>
    <t xml:space="preserve">Подготовлены предложения по формированию системы страхования таможенной ответственности за доставку товаров, перемещаемых транзитом через территорию Таможенного союза до выходного пункта пропуска, в том числе: о необходимости принятия, отмены или изменения действующих нормативных правовых актов с указанием общих направлений корректировки действующего законодательства
</t>
  </si>
  <si>
    <t xml:space="preserve">Осуществлен сбор исходных данных, составлена и апробирована модель на пилотном регионе, дорабатан методический подход и модель по результатам апробации в пилотном регионе.
</t>
  </si>
  <si>
    <t>Подготовлены предложения по разработке системы мер, направленных на усовершенствование правового режима перевозок по МТК, проходящих через территорию Российской Федерации.</t>
  </si>
  <si>
    <t>2.1.11</t>
  </si>
  <si>
    <t>2.1.12</t>
  </si>
  <si>
    <t>4.2.1</t>
  </si>
  <si>
    <t>4.1.</t>
  </si>
  <si>
    <t>Разработка предложений в специальные технические регламенты</t>
  </si>
  <si>
    <t>4.1.1</t>
  </si>
  <si>
    <t>4.2.2</t>
  </si>
  <si>
    <t>4.3.2</t>
  </si>
  <si>
    <t>Объем финансирования НИОКР по подпрограмме "Автомобильные дороги"</t>
  </si>
  <si>
    <t>1.2.2</t>
  </si>
  <si>
    <t>2.4.3</t>
  </si>
  <si>
    <t>2.4.4</t>
  </si>
  <si>
    <t>2.4.5</t>
  </si>
  <si>
    <t>2.4.6</t>
  </si>
  <si>
    <t>4.1.2</t>
  </si>
  <si>
    <t>4.3.3</t>
  </si>
  <si>
    <t>4.3.4</t>
  </si>
  <si>
    <t>4.3.5</t>
  </si>
  <si>
    <t>4.3.7</t>
  </si>
  <si>
    <t>4.5.3</t>
  </si>
  <si>
    <t>4.5.4</t>
  </si>
  <si>
    <t>4.5.5</t>
  </si>
  <si>
    <t>4.5.6</t>
  </si>
  <si>
    <t>4.6.1</t>
  </si>
  <si>
    <t>4.6.7</t>
  </si>
  <si>
    <t>4.6.8</t>
  </si>
  <si>
    <t>Объем финансирования НИОКР по ФЦП "Развитие транспортной системы России (2010-2020 годы)", всего</t>
  </si>
  <si>
    <t>Описание результатов выполненных работ за отчетный период</t>
  </si>
  <si>
    <t>всего</t>
  </si>
  <si>
    <t>за отчетный период</t>
  </si>
  <si>
    <t>2013-2013</t>
  </si>
  <si>
    <t>18.09.2013</t>
  </si>
  <si>
    <t>28.08.2013</t>
  </si>
  <si>
    <t>17.09.2013</t>
  </si>
  <si>
    <t>11.07.2013</t>
  </si>
  <si>
    <t>тематическое направление: научное обеспечение мониторинга подпрограммы, определения эффективности реализации програмных мероприятий</t>
  </si>
  <si>
    <t>тематическое направление: мониторинг влияния реализации мероприятий подпрограммы на рынок транспортных услуг и соответствия отрасли потребностям экономики и социальной сферы в услугах морского транспорта</t>
  </si>
  <si>
    <t>тематическое направление: разработка научно-обоснованных предложений по пересмотру действующих и разработке новых отраслевых стандартов качества</t>
  </si>
  <si>
    <t>тематическое направление: научное сопровождение повышения комплексной безопасности и устойчивости морской транспортной системы</t>
  </si>
  <si>
    <t>05.09.2013</t>
  </si>
  <si>
    <t>20.09.2013</t>
  </si>
  <si>
    <t>04.09.2013</t>
  </si>
  <si>
    <t>тематическое направление: разработка информационно-вычислительных систем автоматизации технологических и управленческих процессов</t>
  </si>
  <si>
    <t>ведется подготовка конкурсных мероприятий</t>
  </si>
  <si>
    <t>2010 - 2015</t>
  </si>
  <si>
    <t xml:space="preserve">Разработаны основные принципы и направления развития магистральной сети автомобильных дорог, обеспечивающей международные перевозки. 
Разработан проект межведомственного / межправительственного меморандума с проектом программы скоординированного развития автомобильных дорог государств-членов ШОС и комплексом мероприятий по развитию магистральной сети автомобильных дорог, обеспечивающей международные перевозки государств-членов ШОС.
Выявлены потребности в строительстве новых направлений автомобильных дорог, обеспечивающих международные связи государств-членов ШОС. Определены потребности в реконструкции участков магистральной дорожной сети государств-членов ШОС, параметры которых не соответствуют перспективному спросу на перевозки. Разработан комплекс взаимоувязанных мероприятий по развитию магистральной сети автомобильных дорог, обеспечивающей международные перевозки государств-членов ШОС. Разработаны предложения по использованию механизмов государственно-частного партнерства при строительстве и реконструкции автомобильных дорог  в странах-членах  ШОС. Разработаны предложения по срокам, объемам и источникам финансирования мероприятий по развитию дорожной сети. Произведена оценка экономической эффективности реализации предложенных мероприятий. 
</t>
  </si>
  <si>
    <t xml:space="preserve">Проведен анализ современного состояния и подготавлены научно-обоснованные прогнозы на период до 2030 года развития транспортного комплекса и экспортно-импортных транспортно-экономических связей России со странами АТР в зоне международного транспортного коридора  «Транссиб» в направлении Европа – Россия - страны АТЭС.
Завершена оценка возможностей  и подготовка предложений по  повышению конкурентоспособности Российской Федерации на рынке транспортных услуг в направлении Европа – Россия – страны-участники АТЭС:
Выполнен расчет  распределение грузоперевозок по типам грузов и по видам транспорта на период до 2030 года; 
Проведена оценка возможности формирования транспортных потоков по маршруту Европа - Россия – страны  АТЭС с использованием территории острова Сахалин;
Разработаны предложения по организационно-правовым и финансовым механизмам, включая  разработку финансовой модели, обеспечения развития транспортной инфраструктуры на рассматриваемом полигоне; 
Закончена разработка показателей и научно-обоснованной  методики их расчета для определения  конкурентного преимущества  маршрута; 
Проведен анализ современного состояния и подготавлены научно-обоснованные прогнозы на период до 2030 года развития транспортного комплекса и экспортно-импортных транспортно-экономических связей России со странами АТР в зоне международного транспортного коридора  «Транссиб» в направлении Европа – Россия - страны АТЭС.
Завершена оценка возможностей  и подготовка предложений по  повышению конкурентоспособности Российской Федерации на рынке транспортных услуг в направлении Европа – Россия – страны-участники АТЭС:
Выполнен расчет  распределение грузоперевозок по типам грузов и по видам транспорта на период до 2030 года; 
Проведена оценка возможности формирования транспортных потоков по маршруту Европа - Россия – страны  АТЭС с использованием территории острова Сахалин;
Разработаны предложения по организационно-правовым и финансовым механизмам, включая  разработку финансовой модели, обеспечения развития транспортной инфраструктуры на рассматриваемом полигоне; 
Закончена разработка показателей и научно-обоснованной  методики их расчета для определения  конкурентного преимущества  маршрута; 
Проведен анализ технических возможностей и экономической целесообразности создания транспортных переходов через пролив Невельского и подготовить научно-обоснованные предложения;
Выполнены расчеты бюджетной, коммерческой и социально-экономической эффективности для инвестиционного проекта по строительству железнодорожной  линии Комсомольск-на-Амуре (Селихино) - Ныш с постоянным  переходом через пролив Невельского.
Проведен анализ и оценка воздействия и комплексного социально-экономического эффекта развития северных территорий Хабаровского края и Сахалинской области и Дальнего Востока в целом при создании железнодорожной линии Селихино - Ныш с транспортным переходом через пролив Невельского и транспортной инфраструктуры такого коридора.
Проведен анализ чувствительности основных финансовых показателей проекта развития инфраструктуры в целом и отдельных объектов инвестиционного проекта.
Проведен анализ и оценка рисков реализации инвестиционного проекта и  разработать предложения по их минимизации;
Проведен анализ и оценка инвестиционной  привлекательности  создания транспортно-логистических комплексов и инфраструктуры сервиса  на основе государственно-частного партнёрства.
Разработан проект спецтехусловий для реализации инвестиционного проекта по строительству железнодорожной  линии Комсомольск-на-Амуре (Селихино) - Ныш с постоянным  переходом через пролив Невельского.
Разработан проект технического задания на проектно-изыскательские работы по инвестиционному проекту по строительству железнодорожной  линии Комсомольск-на-Амуре (Селихино) - Ныш с постоянным  переходом через пролив Невельского.
Подготовлено технико-экономическое обоснование  и расчет стоимости реализации инвестиционного проекта с учетом вариативности источников его финансирования;
Разработаны предложения по организационной форме  реализации проекта.
</t>
  </si>
  <si>
    <t xml:space="preserve"> Определены цели и задачи развития внутреннего водного транспорта на период до 2030 года. Разработаны стратегические направления развития внутреннего водного транспорта на основе реализации его стратегических преимуществ. Проведено исследование целесообразности и возможности переключения грузопотоков с других видов транспорта на внутренний водный транспорт и развития мультимодальных перевозок, завершился выбор направлений развития перевозок грузов и пассажиров внутренним водным транспортом на различных сегментах рынка. Разработаны организационно-экономические механизмы усиления конкурентной позиции внутреннего водного транспорта, проводилось обоснование объемов, структуры и динамики перевозок грузов и пассажиров внутренним водным транспортом при реализации принятых стратегических направлений развития.
 Разработана программа развития внутреннего водного транспорта на период до 2030 года в части определения потребностей и условий для развития пассажирского флота. Проведено обоснование проектов строительства пассажирских судов нового поколения.  Разработана сетка типов пассажирских судов. Разработаны предложения по созданию терминально-распределительной логистической сети и мультимодальных комплексов многоцелевого назначения на внутренних водных путях. Определен комплекс мер по реализации транзитного потенциала внутренних водных путей РФ и увеличению экспорта транспортных услуг. Подготовлено обоснования механизма повышения безопасности, эффективности и конкурентоспособности внутреннего водного транспорта для грузовладельцев и пассажиров. Проведен анализ ожидаемых результатов реализации стратегии при различных сценариях. Произведена оценка рисков.
 Разработан проект Комплекса мер направленных на повышения конкурентоспособности внутренних водных путей Российской Федерации в рамках развития экспорта транспортных услуг с оценкой возможного использования Единой глубоководной системы европейской части России и внутренних водных путей Сибири и Дальнего Востока», регламентирующий направления развития отрасли на перспективу и «Стратегия развития внутреннего водного транспорта Российской Федерации до 2030 года.
</t>
  </si>
  <si>
    <t xml:space="preserve">Проведен анализ требований и рекомендаций, предъявляемых Международной федерацией футбольных ассоциаций (ФИФА) к транспортному обеспечению ЧМ-2018, и Заявочной книги Российской Федерации.
Получены результаты анализа международных практик организации Чемпионатов мира и Европы по футболу, а также крупных спортивных соревнований на территории Российской Федерации, опыта разработки концепций их транспортного обеспечения. 
Разработаны научно обоснованные предложения по формированию общих принципов и структуры проекта концепции.
    Завершена подготовка научно обоснованных предложений по содержанию проекта концепции в части, касающейся оценки состояния существующей транспортной инфраструктуры Российской Федерации, задействованной в транспортном обслуживании ЧМ 2018, и городов-организаторов с учетом имеющихся проектных проработок и принятых решений по улучшению инфраструктуры, разработка основных требований к параметрам необходимой транспортной инфраструктуры.
Подготовлены рекомендации по транспортному обслуживанию ЧМ-2018 на территории городов-организаторов.
Подготовлены научно обоснованные предложения по содержанию проекта концепции в части, касающейся определения параметров спроса на пассажирские перевозки различных клиентских групп ЧМ-2018 всеми видами транспорта.
Подготовлены научно обоснованные предложения по содержанию проекта концепции в части, касающейся определения параметров спроса на пассажирские перевозки различных клиентских групп ЧМ-2018 всеми видами транспорта.
Разработаны предложения к содержанию проекта концепции в части определения транспортной схемы прибытия и отъездов клиентских групп ЧМ-2018 (в Российскую Федерацию и города-организаторы), а также организации пассажирских перевозок между городами-организаторами.
Завершена работа по подготовке концептуальных предложений по централизованному управлению пассажирскими перевозками ЧМ-2018.
Подготовлены предложения к содержанию проекта концепции в части, касающейся разграничения ответственности между федеральными органами исполнительной власти, органами исполнительной власти субъектов Российской Федерации, органами местного самоуправления и причастными организациями при обеспечении доставки различных клиентских групп ЧМ-2018.
Разработаны предложений к содержанию проекта концепции в части, касающейся формирования матрицы рисков и сценариев возникновения непредвиденных ситуаций (неблагоприятные метеоусловия, проблемы общественной безопасности и др.), а также предварительных планов управления рисками и существующими резервными возможностями для различных видов транспорта.
Получено заключение по рассмотрению результатов АНО «Оргкомитет «Россия-2018» научно обоснованных предложений по структуре и содержанию проекта концепции транспортного обеспечения Чемпионата мира по футболу ФИФА 2018 года в России.
Переведены на английский язык научный отчет и результаты исследования с обоснованием предлагаемых решений, а также презентационные (картографический материал, диаграммы) и демонстрационные материалы.
</t>
  </si>
  <si>
    <t xml:space="preserve">Разработаны предложения по структуре, содержанию технологии взаимодействия участников грузовых перевозок обычного груза (импорт, экспорт) на международных воздушных линиях.
Результаты НИР используются при разработке проектов официальных документов, касающихся изменений в нормативные правовые акты в первую очередь Министерства транспорта Российской Федерации, обеспечивающие нормативную и технологическую базу для государственного регулирования и принятия мер по повышению эффективности и конкурентоспособности грузовых авиаперевозок через территорию Российской Федерации.
</t>
  </si>
  <si>
    <t xml:space="preserve">Подготовлены научно обоснованные предложения и материалы, содержащие концептуальные основы применения системы спутниковой связи на низкоорбитальных космических аппаратах с целью обеспечения организации устойчивой связи и передачи данных, на всей территории Российской Федерации и прилегающих морских акваториях в интересах транспортного комплекса.
Проведены экспериментальные исследования и апробация технических решений в опытных (пилотных) зонах.
Подготовлен проект технического задания на выполнение научно-исследовательской и технологической работы по созданию технологии применения системы спутниковой связи на низкоорбитальных космических аппаратах в интересах субъектов транспортного комплекса.
</t>
  </si>
  <si>
    <t>3.5.</t>
  </si>
  <si>
    <t>«Разработка информационно-аналитической системы электронного паспорта международного транспортного коридора (ЭП МТК) и апробация решений в пилотной зоне»</t>
  </si>
  <si>
    <t>2013-2014</t>
  </si>
  <si>
    <t xml:space="preserve">В соответствии условиями Контракта, Исполнителю выплачен аванс в размере 30 (тридцати) % от стоимости работ, в пределах утвержденных лимитов бюджетных обязательств на соответствующий финансовый год. 
Осуществлялось формирование требований к информационно-аналитической системе ЭП МТК: требования к базе данных и геоинформационной подсистеме (ГИС МТК), интерфейсам пользователей, аналитическим алгоритмам и отчетам, веб-порталу, протоколам и регламентам информационного взаимодействия с существующими электронными ресурсами и автоматизированными системами управления (АСУ).
Подготавливались предложения Заказчику по трем вариантам пилотного участка МТК, на примере которого будет производиться наполнение данными ЭП МТК. На основе этих вариантов будет выбран один участок, который будет использован в дальнейшем в данной работе как пилотный.
</t>
  </si>
  <si>
    <t>Всего по заключенным контрактам (202)</t>
  </si>
  <si>
    <t>1.1.3</t>
  </si>
  <si>
    <t>Разработка  проекта ПНСТ «Метод определения динамического модуля упругости асфальтобетона» 
 (47/191 от 28.10.2013) 
 ЗАО «Институт «Стройпроект» 
 0173100005713000138</t>
  </si>
  <si>
    <t>2013</t>
  </si>
  <si>
    <t>1.1.4</t>
  </si>
  <si>
    <t>Разработка предварительного национального стандарта   «Метод определения деформации сдвига асфальтобетона» 
 (47/192 от 28.10.2013) 
 ЗАО «Институт «Стройпроект» 
 0173100005713000139</t>
  </si>
  <si>
    <t>1.1.5</t>
  </si>
  <si>
    <t>Разработка рекомендаций по назначению требований   к органическим  вяжущим материалам на основе принципов «Superpave» для регионов Северо-западного федерального округа 
 (47/193 от 28.10.2013) 
 ЗАО «Институт «Стройпроект» 
 0173100005713000140</t>
  </si>
  <si>
    <t>1.1.6</t>
  </si>
  <si>
    <t>Разработка ОДМ  «Альбом типовых конструкций дорожной одежды с применением геосинтетических материалов» 
 (47/195 от 29.10.2013) 
 ООО «Мегатех инжиниринг»  
 0173100005713000142</t>
  </si>
  <si>
    <t>1.1.7</t>
  </si>
  <si>
    <t>Исследование аэродинамических характеристик типовых сечений пролетных строений мостов. 
 (УД 47/182 от 12.10.2011) 
 ФГБОУ ВПО «Новосибирский государственный технический университет» (НГТУ) 
 0173100005711000177</t>
  </si>
  <si>
    <t>2011</t>
  </si>
  <si>
    <t xml:space="preserve">Контракт выполнен. Проведено уточнение физической модели взаимодействия ветрового потока с типичными пролетными строениями мостов. Сформулирована расширенная классификация типов взаимодействия потока с сооружениями. Обобщены результаты экспериментальных и численных исследований по структуре потоков и аэродинамическим коэффициентам ветровых нагрузок для современных типовых сечений пролетных строений мостов до уровня практических рекомендаций. </t>
  </si>
  <si>
    <t>1.1.8</t>
  </si>
  <si>
    <t>Разработка научно-обоснованных предложений по автоматизации лабораторного контроля  в федеральных казённых учреждениях подведомственных Росавтодору с разработкой ОДМ "Методические рекомендации по автоматизации лабораторного контроля  в ФКУ подведомственных Росавтодору» 
 (47/179 от 22.10.2013) 
 ОАО БСКБ "Нефтехимавтоматика" 
 0173100005713000126</t>
  </si>
  <si>
    <t>1.1.9</t>
  </si>
  <si>
    <t>Разработка ОДМ «Рекомендации по применению текстильно-песчаных свай  при строительстве автомобильных дорог на слабых грунтах основания» 
 (47/201 от 01.11.2013) 
 ООО «Мегатех инжиниринг»  
 0173100005713000146</t>
  </si>
  <si>
    <t>1.1.10</t>
  </si>
  <si>
    <t>Разработка рекомендаций по технологии ремонта водопропускных труб с использованием композиционных материалов 
 (ФДА 47/231 от 18.11.2013) 
 ООО "ДорТехИнвест" 
 0173100005713000159</t>
  </si>
  <si>
    <t>1.1.11</t>
  </si>
  <si>
    <t>Разработка ОДМ «Устройство поверхностной обработки и тонких слоев износа с применением различных видов фиброволокон» 
 (ФДА 47/232 от 18.11.2013) 
 ООО "ДорТехИнвест" 
 0173100005713000160</t>
  </si>
  <si>
    <t>1.1.12</t>
  </si>
  <si>
    <t>Разработка ОДМ «Рекомендации по применению водопропускных труб из полимерных композиционных материалов» 
 (ФДА 47/234 от 19.11.2013) 
 ООО «Руссинтэк» 
 0173100005713000161</t>
  </si>
  <si>
    <t>1.1.13</t>
  </si>
  <si>
    <t>Разработка каталога схем усиления конструкций  мостовых сооружений на автомобильных дорогах с использованием композитных материалов 
 (ФДА 47/251 от 26.11.2013) 
 ЗАО «Триада-Холдинг» 
 0173100005713000187</t>
  </si>
  <si>
    <t>1.1.16</t>
  </si>
  <si>
    <t>Разработка научно обоснованных предложений по расширению внедрения методологии «Superpave» в дорожном хозяйстве Российской Федерации на основе мониторинга за участками федеральных автомобильных дорог в Северо-западном федеральном округе с покрытиями из асфальтобетонов с параметрами, основанными на принципах «Superpave» 
 (ФДА 47/265 от 09.12.2013) 
 АНО НИИ ТСК 
 0173100005713000202</t>
  </si>
  <si>
    <t>2013 - 2015</t>
  </si>
  <si>
    <t>1.1.17</t>
  </si>
  <si>
    <t>Проведение анализа нормативной правовой и нормативно-технической базы с целью внесения соответствующих изменений для внедрения 3D моделирования при строительстве и реконструкции автомобильных дорог с подготовкой предложений по разработке нормативно-технических документов 
 (ФДА 47/264 от 09.12.2013) 
 ФГУП "РОСДОРНИИ" 
 0173100005713000199</t>
  </si>
  <si>
    <t>1.1.18</t>
  </si>
  <si>
    <t>Разработка проекта межгосударственного стандарта ГОСТ «Дороги автомобильные общего пользования. Проектирование пешеходных и велосипедных дорожек. Общие требования» 
 (ФДА 47/266 от 09.12.2013) 
 ФГУП "РОСДОРНИИ" 
 0173100005713000198</t>
  </si>
  <si>
    <t>1.1.19</t>
  </si>
  <si>
    <t>Разработка предложений по обеспечению несущей способности оснований автомобильных дорог в условиях криолитозоны на основе экспериментальных и теоретических исследований напряженно-деформированного состояния в процессе промерзания-оттаивания грунтов 
 (ФДА 47/263 от 09.12.2013) 
 ФГУП "РОСДОРНИИ" 
 0173100005713000197</t>
  </si>
  <si>
    <t>1.1.20</t>
  </si>
  <si>
    <t>Проведение комплексного исследования свойств асфальтобетонных смесей по действующим национальным стандартам с использованием новых методов испытаний с разработкой предложений по внесению изменений в действующие нормативно-технические документы 
 (ФДА 47/267 от 09.12.2013) 
 ООО «Центр Метрологии, Испытаний и Стандартизации»
(ООО «ЦМИиС») 
 0173100005713000204</t>
  </si>
  <si>
    <t>1.1.21</t>
  </si>
  <si>
    <t>Разработка ОДМ «Методические рекомендации по устройству бесшовной напыляемой мостовой гидроизоляции из композиционных материалов на железобетонных и стальных ортотропных плитах пролётных строений мостовых сооружений, а также на других строительных конструкциях из стали и железобетона» 
 (ФДА 47/268 от 09.12.2013) 
 ЗАО «Конвера-Юг» 
 0173100005713000207</t>
  </si>
  <si>
    <t>1.1.22</t>
  </si>
  <si>
    <t>Разработка отраслевых сметных нормативов, применяемых при проведении работ по содержанию инженерно-технических систем (средств) обеспечения транспортной безопасности дорожных искусственных сооружений 
 (ФДА 47/260 от 09.12.2013) 
 ЗАО «НПП «ИСТА-Системс» 
 0173100005713000210</t>
  </si>
  <si>
    <t>Разработка проекта межгосударственного стандарта ГОСТ «Дороги автомобильные общего пользования. Правила проектирования автомобильных дорог в сложных условиях» 
 (ФДА 47/269 от 09.12.2013) 
 ФГУП "РОСДОРНИИ" 
 0173100005713000200</t>
  </si>
  <si>
    <t>Разработка методических рекомендаций по опытному применению напрягаемой арматуры из высокопрочных композиционных материалов для усиления железобетонных конструкций мостов. 
 (УД 47/237 от 16.12.2011) 
 ОАО «Национальный институт авиационных технологий» (ОАО НИАТ) 
 0173100005711000231</t>
  </si>
  <si>
    <t xml:space="preserve">Контракт выполнен. Разработаны методические рекомендации по опытному применению напрягаемой арматуры из высокопрочных композиционных материалов для усиления железобетонных конструкций мостов </t>
  </si>
  <si>
    <t>1.3.3</t>
  </si>
  <si>
    <t>Разработка системы управления состоянием дорожной одежды и реализация в пилотной зоне (автомобильная дорога М-6 «Каспий») 
 (УД 47/61 от 21.02.2012) 
 ГОУ ВПО МАДИ 
 0173100005712000023</t>
  </si>
  <si>
    <t>2012</t>
  </si>
  <si>
    <t>1.3.4</t>
  </si>
  <si>
    <t>Проведение исследований с подготовкой предложений по периодичности выполнения работ (оказания услуг) по содержанию автомобильных дорог общего пользования федерального значения и искусственных сооружений в их составе на подъездах к городам - столицам субъектов Российской Федерации, на участках, проходящих через населенные пункты, курортные зоны, на подъездах к международным аэропортам и многосторонним пунктам пропуска через государственную границу с учетом фактических условий эксплуатации 
 (47/183 от 22.10.2013) 
 ЗАО «НИПИ ТРТИ» 
 0173100005713000130</t>
  </si>
  <si>
    <t>1.3.5</t>
  </si>
  <si>
    <t>Разработка ОДМ «Рекомендации по применению технологии глубинного смешивания для укрепления слабых грунтов оснований земляного полотна» 
 (ФДА 47/240 от 22.11.2013) 
 ФГУП "РОСДОРНИИ" 
 0173100005713000175</t>
  </si>
  <si>
    <t>Разработка рекомендаций по повышению экономического эффекта использования полос отвода и придорожных полос автомобильных дорог общего пользования федерального значения. 
 (УД 47/260 от 07.10.2009 ) 
 ООО «Центр инфраструктурных исследований»  
 0173100005712000031</t>
  </si>
  <si>
    <t>2009</t>
  </si>
  <si>
    <t>Контракт выполнен. Разработаны рекомендации по повышению экономического эффекта использования полос отвода и придорожных полос автомобильных дорог общего пользования федерального значения, определяющие алгоритм расчета стоимости и объема услуг, оказываемых по договору о присоединении соответствующего объекта дорожного сервиса к автомобильной дороге общего пользования федерального значения, стоимости начального размера годовой арендной платы при предоставлении в аренду земельных участков под размещение объектов дорожного сервиса в пределах полос отвода автомобильных дорог общего пользования федерального значения, а также платы за пользование полосами отвода и конструктивными элементами автомобильных дорог общего пользования федерального значения при строительстве и эксплуатации на них средств связи и сооружений связи.</t>
  </si>
  <si>
    <t>1.4.9</t>
  </si>
  <si>
    <t>Разработка прогнозно-аналитических материалов и предложений по вопросам планирования и финансирования дорожного хозяйства в субъектах Российской Федерации на 2012-2015 годы 
 (УД 47/244 19.12.2011) 
 Российская Ассоциация территориальных органов управления автомобильным дорогами «РАДОР» 
 0173100005711000236</t>
  </si>
  <si>
    <t>Обоснование распространения границ дорожно-климатических зон на территории Западной Сибири на основе исследования изменчивости геокомплексов 
 (УД 47/295 от 24.09.2012 ) 
 ФГБОУ  ВПО «Томский государственный архитектурно-строительный университет» (ТГАСУ) 
 0173100005712000109</t>
  </si>
  <si>
    <t>1.6.</t>
  </si>
  <si>
    <t>1.6.1</t>
  </si>
  <si>
    <t>Разработка новых высокодисперсных материалов на основе битумов и углеродсодержащих природных минеральных соединений для автодорожного строительства 
 (УД 47/232 от 23.07.2012) 
 ИФХЭ РАН 
 0173100005712000082</t>
  </si>
  <si>
    <t>Контракт выполнен. Разработаны высокоэффективные битум-шунгитовые композиционные материалы для применения при производстве асфальтобетонов и при проведении ремонтных работ. Разработаны методические рекомендации по применению данных материалов.</t>
  </si>
  <si>
    <t>Разработка проекта национального стандарта «ГОСТ Р. «Автомобильные дороги и улицы. Требования к эксплуатационному состоянию, допустимому по условиям обеспечения безопасности дорожного движения» (взамен ГОСТ Р 50597-93).  
 (УД 47/417 от 17.12.2012) 
 ФГУП "РОСДОРНИИ" 
 0173100005712000200</t>
  </si>
  <si>
    <t>Разработка ОДМ «Рекомендации по выполнению приборных и инструментальных измерений при оценке технического состояния мостовых сооружений на автомобильных дорогах» 
 (УД 47/416 от 17.12.2012) 
 МГУПС  МИИТ 
 0173100005712000194</t>
  </si>
  <si>
    <t>Разработка ОДМ «Рекомендации по определению трудозатрат при оценке технического состояния мостовых сооружений на автомобильных дорогах» 
 (УД 47/412 от 17.12.2012) 
 МГУПС  МИИТ 
 0173100005712000195</t>
  </si>
  <si>
    <t>Разработка ОДМ «Методические рекомендации по оценке эффективности строительства, реконструкции, капитального ремонта и ремонта автомобильных дорог» 
 (УД 47/429 от 25.12.2012) 
 ГОУ ВПО МАДИ 
 0173100005712000205</t>
  </si>
  <si>
    <t>Разработка «Методических рекомендаций по эксплуатационному контролю за техническим состоянием автомобильных дорог общего пользования федерального значения и дорожных сооружений» 
 (УД 47/411 от 17.12.2012) 
 ЗАО «НИПИ ТРТИ» 
 0173100005712000197</t>
  </si>
  <si>
    <t>Контракт выполнен. Разработаны «Методические рекомендации по эксплуатационному контролю за техническим состоянием автомобильных дорог общего пользования федерального значения и дорожных сооружений». Подготовлен проект приказа Министерства транспорта Российской Федерации об утверждении данного документа и пояснительная записка к проекту приказа.</t>
  </si>
  <si>
    <t>Разработка методических рекомендаций по оценке пропускной способности пересечений и примыканий автомобильных дорог в одном уровне для оптимизации их работы с использованием методов компьютерного моделирования.  
 (УД 47/415 от 17.12.2012) 
 ООО "Инэмдортранс" 
 0173100005712000196</t>
  </si>
  <si>
    <t>Исследование международной и отечественной практики стандартизации в области ИТС с разработкой модели стандартизации в области интеллектуальных транспортных  систем, обеспечивающей условия для организации и координации работ по гармонизации национальных стандартов Российской Федерации и международных стандартов ИСО (УД 47/238 от 16.12.2011) ОАО «Научно-исследовательский институт автомобильного транспорта» (ОАО «НИИАТ»)</t>
  </si>
  <si>
    <t>контракт расторгнут по соглашению сторон</t>
  </si>
  <si>
    <t>Исследование влияния на свойства асфальтобетона зернового состава, полученного с использованием круглых и квадратных сит с разработкой предложений по изменениям в действующие национальные стандарты в данной области.
 (47/98 от 22.07.2013) 
 АНО НИИ ТСК 
 0173100005713000058</t>
  </si>
  <si>
    <t>Контракт выполнен. Проведены исследования влияния на свойства асфальтобетона зернового состава, полученного с использованием круглых и квадратных сит, в результате которых разработаны предложения по внесению изменений в действующие национальные стандарты в данной области.</t>
  </si>
  <si>
    <t>Исследование влияния процессов старения (проведенных по отечественным и европейским методикам испытаний) органических вяжущих на свойства асфальтобетона
 (УД 47/341 от 19.11.2012) 
 ООО "Инновационный технический центр" 
 0173100005712000161</t>
  </si>
  <si>
    <t>Контракт выполнен. Разработаны Рекомендации по оценке влияния процессов старения органических вяжущих на свойства  асфальтобетона</t>
  </si>
  <si>
    <t>Исследование влияния колееобразования на различные типы асфальтобетонов, приготовленных на обычном и модифицированном битуме с разработкой проектов предложений по изменению в действующие национальные стандарты
 (УД 47/346 от 19.11.2012) 
 АНО НИИ ТСК 
 0173100005712000159</t>
  </si>
  <si>
    <t>Контракт выполнен. Проведены исследования влияния колееобразования на различные типы асфальтобетонов, приготовленных на обычном и модифицированном битуме, на основе которых разработаны предложения по внесению изменений в действующие национальные стандарты</t>
  </si>
  <si>
    <t>Исследование влияния степени уплотнения грунта земляного полотна на накопление остаточных деформаций в элементах дорожных конструкций 
 (УД 47/325 от 09.11.2012) 
 РГСУ 
 0173100005712000144</t>
  </si>
  <si>
    <t>Разработка предложений по эффективной области применения пассивных беспроводных датчиков на поверхностных акустических волнах для дистанционного мониторинга дорожной инфраструктуры в составе интеллектуальных транспортных систем 
 (47/92 от 22.07.2013) 
 ОАО «Научно-производственное предприятие «Радар ммс» (ОАО «НПП «Радар ммс») 
 0173100005713000052</t>
  </si>
  <si>
    <t>«Сравнение технико-экономических показателей конструкций мостовых сооружений на объектах транспортной инфраструктуры с целью проведения оценки различий подходов к проектированию искусственных сооружений в странах Евросоюза и Российской Федерации»
 (47/101 от 24.07.2013) 
 ЗАО «Институт «Стройпроект» 
 0173100005713000062</t>
  </si>
  <si>
    <t>2.1.14</t>
  </si>
  <si>
    <t>Разработка предложений по гармонизации российского законодательства с нормами, используемыми международными финансовыми институтами, для обеспечения возможности иностранным и отечественным компаниям использовать при проектировании и строительстве типовые формы и отдельные условия контрактов, разрабатываемых международной федерацией инженеров-консультантов (ФИДИК) 
 (47/104 от 07.08.2013) 
 ЗАО «Институт «Стройпроект» 
 0173100005713000063</t>
  </si>
  <si>
    <t>Разработка ОДМ «Методические рекомендации по конструированию нежестких дорожных одежд в условиях воздействия интенсивного грузового транспортного потока (для автомобильных дорог I-II категорий)» 
 (УД 47/25 от 18.02.2013) 
 ООО "Доринжсервис" 
 0173100005713000017</t>
  </si>
  <si>
    <t>Разработка ОДМ «Методические рекомендации по применению дорожных бетонов с комплексным модификатором структурирующе-пластифицирующего и демпфирующего действия». 
 (УД 47/16 от 12.02.2013) 
 ООО Фирма "Грикол-лимитед" 
 0173100005713000010</t>
  </si>
  <si>
    <t>2.3.3</t>
  </si>
  <si>
    <t>Разработка ОДМ «Рекомендации по структуре и элементам подсистем Интеллектуальных транспортных систем, используемых на сети федеральных автомобильных дорог». 
 (УД 47/28 от 19.02.2013) 
 ООО "НИИ ИТС" 
 0173100005713000019</t>
  </si>
  <si>
    <t>2.3.3*</t>
  </si>
  <si>
    <t>Разработка ОДМ «Рекомендации по срокам и технологии нарезки швов в затвердевшем цементобетоне» 
 (УД 47/19 от 12.02.2013) 
 ООО "Малое инновационное предприятие "Технопарк МАДИ"  
 0173100005713000012</t>
  </si>
  <si>
    <t>2.3.4</t>
  </si>
  <si>
    <t>Разработка проекта национального стандарта ГОСТ Р «Геоинформационные системы автомобильных дорог. Общие технические требования» 
 (УД 47/22 от 15.02.2013) 
 ООО "ИндорСофт" 
 0173100005713000015</t>
  </si>
  <si>
    <t>2.3.5</t>
  </si>
  <si>
    <t>Разработка проекта национального стандарта ГОСТ Р «Геоинформационные системы автомобильных дорог. Базовая модель данных» 
 (УД 47/23 от 15.02.2013) 
 ООО "ИндорСофт" 
 0173100005713000014</t>
  </si>
  <si>
    <t>2.3.6*</t>
  </si>
  <si>
    <t>Разработка ОДМ «Геоинформационные системы автомобильных дорог. Порядок сбора, хранения и обновления данных»
 (УД 47/24 от 18.02.2013) 
 ООО "ИндорСофт" 
 0173100005713000016</t>
  </si>
  <si>
    <t>2.3.7</t>
  </si>
  <si>
    <t>Разработка ОДМ «Конструирование и расчет водоотводных лотков закрытого типа для автомобильных дорог и аэродромов». 
 (47/168 от 18.10.2013) 
 ГОУ ВПО МАДИ 
 0173100005713000114</t>
  </si>
  <si>
    <t>2.3.8</t>
  </si>
  <si>
    <t>Разработка ОДМ «Рекомендации по применению тонкомолотого многокомпонентного вяжущего с низким содержанием портландцемента для холодной регенерации дорожных одежд и устройства бетонных дорожных покрытий». 
 (УД 47/70 от 24.02.2012) 
 ООО «Ресурс+» 
 0173100005712000025</t>
  </si>
  <si>
    <t>2.3.9</t>
  </si>
  <si>
    <t>Разработка ГОСТ «Дороги автомобильные общего пользования. Цемент. Технические требования» 
 (47/169 от 18.10.2013) 
 ООО «Биотех» 
 0173100005713000113</t>
  </si>
  <si>
    <t>2.3.10</t>
  </si>
  <si>
    <t>Разработка ОДМ "Методические рекомендации по определению низкотемпературных характеристик асфальтобетона"
 (47/190 от 28.10.2013) 
 ЗАО «Институт «Стройпроект» 
 0173100005713000137</t>
  </si>
  <si>
    <t>2.3.11</t>
  </si>
  <si>
    <t>Разработка проекта межгосударственного стандарта ГОСТ «Дороги автомобильные общего пользования. Плиты дорожные железобетонные. Методы контроля» 
 (47/202 от 01.11.2013) 
 ООО «Смоленск-ДорНИИ-Проект» 
 0173100005713000147</t>
  </si>
  <si>
    <t>2.3.12</t>
  </si>
  <si>
    <t>Разработка научно-обоснованных предложений по совершенствованию конструктивных решений пролетных строений из цельноперевозимых балок из предварительно напряженного железобетона с монолитной плитой проезжей части под автодорожные мосты 
 (47/206 от 05.11.2013) 
 ЗАО «Институт «Стройпроект» 
 0173100005713000148</t>
  </si>
  <si>
    <t>2.3.13</t>
  </si>
  <si>
    <t>Разработка проекта межгосударственного стандарта ГОСТ «Дороги автомобильные общего пользования. Плиты дорожные железобетонные. Технические требования» 
 (47/203 от 01.11.2013) 
 ООО «Смоленск-ДорНИИ-Проект» 
 0173100005713000150</t>
  </si>
  <si>
    <t>2.3.14</t>
  </si>
  <si>
    <t>Разработка ОДМ «Методические рекомендации по применению многослойных композиционных дренирующих материалов (геодрен) для осушения и усиления дорожных конструкций при строительстве и реконструкции автомобильных дорог» 
 (ФДА 47/271 от 09.12.2013) 
 ФГУП "РОСДОРНИИ" 
 0173100005713000201</t>
  </si>
  <si>
    <t>2.3.15</t>
  </si>
  <si>
    <t>Разработка проекта национального стандарта ГОСТ Р «Дороги автомобильные общего пользования. Материалы геосинтетические для разделения слоев дорожной одежды из минеральных материалов. Технические требования» 
 (ФДА 47/270 от 09.12.2013) 
 АНО НИИ ТСК 
 0173100005713000203</t>
  </si>
  <si>
    <t>2.3.16</t>
  </si>
  <si>
    <t>Разработка ОДМ «Рекомендации по определению напряжённо-деформированного состояния многослойных дорожных одежд» на основании современных конечно-элементных решений для слоистых систем с разработкой алгоритмов автоматизированных расчётов 
 (ФДА 47/272 от 09.12.2013) 
 ГОУ ВПО МАДИ 
 0173100005713000206</t>
  </si>
  <si>
    <t>2.3.17</t>
  </si>
  <si>
    <t>Разработка проекта ПНСТ   «Метод определения модуля упругости и  жесткости асфальтобетона» 
 (47/189 от 28.10.2013) 
 ЗАО «Институт «Стройпроект» 
 0173100005713000136</t>
  </si>
  <si>
    <t>Исследование вязких дорожных битумов с помощью ротационных вискозиметров с учетом влияния различных факторов на динамическую вязкость дорожных битумов. 
 (УД 47/18 от 12.02.2013) 
 ООО «Центр Метрологии, Испытаний и Стандартизации»
(ООО «ЦМИиС») 
 0173100005713000011</t>
  </si>
  <si>
    <t>Исследование эффективности применения полимерно-битумных вяжущих в верхних слоях асфальтобетонного покрытия автомобильных дорог в условиях Центрального федерального округа 
 (УД 47/62 от 21.02.2012) 
 ООО «Центр Метрологии, Испытаний и Стандартизации»
(ООО «ЦМИиС») 
 0173100005712000020</t>
  </si>
  <si>
    <t>Контракт выполнен. Подготовлен отчет о результатах исследования свойств асфальтобетонных покрытий с применением различных ПБВ. Проведена оценка эффективности этих покрытий в сравнении с асфальтобетонными покрытиями с применением БНД. Разработаны рекомендации по оценке эффективности применения полимерно-битумных вяжущих в верхних слоях асфальтобетонного покрытия.</t>
  </si>
  <si>
    <t>Разработка проекта ПНСТ на метод определения свойств органических вяжущих с использованием динамического сдвигового реометра (DSR – Dynamic Shear Rheometer) 
 (47/184 от 25.10.2013) 
 ЗАО «Институт «Стройпроект» 
 0173100005713000131</t>
  </si>
  <si>
    <t>Разработка проекта ПНСТ   «Метод старения органических вяжущих материалов  под действием давления и температуры (PAV - Pressure aging vessel)
 (47/186 от 28.10.2013) 
 ЗАО «Институт «Стройпроект» 
 0173100005713000133</t>
  </si>
  <si>
    <t>Разработка проекта ПНСТ на метод испытания битумных балочек на изгиб при низких температурах (BBR).
 (47/188 от 28.10.2013) 
 ЗАО «Институт «Стройпроект» 
 0173100005713000135</t>
  </si>
  <si>
    <t>Проведение межлабораторных сравнительных испытаний (МСИ) битумов с подготовкой предложений по оптимизации деятельности дорожных лабораторий 
 (47/194 от 28.10.2013) 
 ФГУП «ВНИЦСМВ» 
 0173100005713000141</t>
  </si>
  <si>
    <t>2.4.7</t>
  </si>
  <si>
    <t>Разработка рекомендаций по оценке долговечности компаундированных дорожных битумов и предложений по внесению изменений и дополнений в действующие нормативные документы 
 (ФДА 47/273 от 09.12.2013) 
 РГУ нефти и газа имени И.М. Губкина 
 0173100005713000205</t>
  </si>
  <si>
    <t xml:space="preserve">
Исследование освещенности тоннелей с разработкой предложений по оптимизации режимов освещения, выбору и размещению осветительных приборов 
 (УД 47/398 от 13.12.2012) 
 ООО "БСК" 
 0173100005712000191</t>
  </si>
  <si>
    <t>2.5.2</t>
  </si>
  <si>
    <t>Разработка ОДМ «Рекомендации по формированию архитектуры индикаторов эффективности, используемой при обосновании проектов  Интеллектуальных транспортных систем». 
 (УД 47/27 от 19.02.2013) 
 ООО "НИИ ИТС" 
 0173100005712000062</t>
  </si>
  <si>
    <t>2.5.4</t>
  </si>
  <si>
    <t>Разработка ОДМ «Рекомендации по взаимодействию субъектов на этапе обоснования проектов Интеллектуальных транспортных систем на федеральных автомобильных дорогах». 
 (УД 47/29 от 19.02.2013) 
 ООО "НИИ ИТС" 
 0173100005713000020</t>
  </si>
  <si>
    <t>2.5.5*</t>
  </si>
  <si>
    <t>Разработка ОДМ «Рекомендации по выполнению системного анализа в рамках обоснования проектов Интеллектуальных транспортных систем на федеральных автомобильных дорогах». 
 (УД 47/30 от 19.02.2013) 
 ООО "НИИ ИТС" 
 0173100005713000021</t>
  </si>
  <si>
    <t>2.5.5</t>
  </si>
  <si>
    <t>Разработка предложений для альбома типовых конструкций нежестких дорожных одежд для условий тяжелого движения 
 (УД 47/176 от 20.08.2010) 
 ГОУ ВПО «СибАДИ» 
 0173100005711000023</t>
  </si>
  <si>
    <t>2010</t>
  </si>
  <si>
    <t xml:space="preserve">Контракт выполнен. Разработан альбом типовых конструкций нежестких дорожных одежд для условий тяжелого движения </t>
  </si>
  <si>
    <t>2.5.6</t>
  </si>
  <si>
    <t>Разработка ОДМ «Методические рекомендации по учету увеличения динамического воздействия нагрузки по мере накопления неровностей и определению коэффициента динамичности в зависимости от показателя ровности». 
 (УД 47/21 от 12.02.2013) 
 ООО "ДорТехИнвест" 
 0173100005713000009</t>
  </si>
  <si>
    <t>Контракт выполнен. Разработан проект ОДМ «Методические рекомендации по учету увеличения динамического воздействия нагрузки по мере накопления неровностей и определению коэффициента динамичности в зависимости от показателя ровности».</t>
  </si>
  <si>
    <t>2.5.7</t>
  </si>
  <si>
    <t>Разработка предложений по порядку и срокам эвакуации автотранспортных средств с автомобильных дорог общего пользования федерального значения. 
 (47/180 от 22.10.2013) 
 ООО «Смоленск-ДорНИИ-Проект» 
 0173100005713000128</t>
  </si>
  <si>
    <t>2.5.8</t>
  </si>
  <si>
    <t>Разработка ОДМ «Рекомендации по расчётному анализу тросовых дорожных ограждений безопасности» на основе расчётно-теоретических и экспериментальных исследований с использованием методов компьютерного моделирования 
 (47/196 от 29.10.2013) 
 ГОУ ВПО МАДИ 
 0173100005713000143</t>
  </si>
  <si>
    <t>2.5.9</t>
  </si>
  <si>
    <t>Разработка ГОСТ Р «Элементная база геометрического проектирования автомобильных дорог» 
 (47/218 от 14.11.2013) 
 ГОУ ВПО МАДИ 
 0173100005713000157</t>
  </si>
  <si>
    <t>2.5.10</t>
  </si>
  <si>
    <t>Исследование влияния зимних шин и различных видов шипов противоскольжения на асфальтобетонные и бетонные покрытия проезжей части дорог с разработкой мероприятий по обеспечению сохранности автомобильных дорог 
 (ФДА 47/235 от 19.11.2013) 
 ГОУ ВПО МАДИ 
 0173100005713000172</t>
  </si>
  <si>
    <t>2.5.11</t>
  </si>
  <si>
    <t>Разработка проекта межгосударственного стандарта ГОСТ «Дороги автомобильные общего пользования. Горизонтальная освещенность от искусственного освещения. Методы контроля» 
 (ФДА 47/236 от 19.11.2013) 
 ООО «ВНИСИ» 
 0173100005713000173</t>
  </si>
  <si>
    <t>2.5.12</t>
  </si>
  <si>
    <t>Разработка проекта межгосударственного стандарта ГОСТ «Дороги автомобильные общего пользования. Горизонтальная освещенность от искусственного освещения. Технические требования» 
 (ФДА 47/237 от 19.11.2013) 
 ООО «ВНИСИ» 
 0173100005713000174</t>
  </si>
  <si>
    <t>2.7.</t>
  </si>
  <si>
    <t>2.7.1</t>
  </si>
  <si>
    <t>Разработка методологических подходов и рекомендаций по формированию дорожной сети Российской Федерации с учетом ее влияния на социально-экономическое развитие Российской Федерации 
 (УД 47/250 от 06.08.2012) 
 АНО «ИСЭА» 
 0173100005712000094</t>
  </si>
  <si>
    <t xml:space="preserve">Контракт выполнен. Разработаны методологические подходы и рекомендации по формированию дорожной сети Российской Федерации с учетом ее влияния на социально-экономическое развитие Российской Федерации </t>
  </si>
  <si>
    <t>3.2.1</t>
  </si>
  <si>
    <t>Разработка частного технического задания на создание трех наблюдательных полигонов (стационарных пунктов наблюдения) с целью исследования работоспособности и сроков службы дорожных конструкций с формированием программы их комплексного оснащения и эксплуатации. 
 (УД 47/372 от 30.11.2012) 
 ЗАО «Институт «Стройпроект» 
 0173100005712000186</t>
  </si>
  <si>
    <t>Контракт выполнен. Разработано              Частное техническое задание на создание трех наблюдательных полигонов (стационарных пунктов наблюдения) с целью исследования работоспособности и сроков службы дорожных конструкций.  Разработана Программа комплексного оснащения полигонов и Программа исследований для каждого полигона.</t>
  </si>
  <si>
    <t>4.1.12</t>
  </si>
  <si>
    <t>Разработка проекта ГОСТ Р «Интеллектуальные транспортные системы. Схема построения архитектуры интеллектуальных транспортных систем. Требования к описанию и документированию архитектуры в стандартах по интеллектуальным транспортным системам» 
 (47/100 от 24.07.2013) 
 ООО "СПбГАСУ-Дорсервис" 
 0173100005713000061</t>
  </si>
  <si>
    <t>Разработка ОДМ "Методические рекомендации по приготовлению асфальтобетонных образцов вальцовым (плитным) уплотнителем." 
 (47/99 от 22.07.2013) 
 ООО "Инновационный технический центр" 
 0173100005713000060</t>
  </si>
  <si>
    <t>Контракт выполнен. Разработан ОДМ "Методические рекомендации по приготовлению асфальтобетонных образцов вальцовым (плитным) уплотнителем "</t>
  </si>
  <si>
    <t>Разработка ГОСТ «Дороги автомобильные общего пользования. Дорожные сигнальные столбики. Методы контроля». 
 (47/94 от 22.07.2013) 
 ФГУП "РОСДОРНИИ" 
 0173100005713000055</t>
  </si>
  <si>
    <t>Разработка ОДМ «Рекомендации по контролю прочности цементобетона покрытий и оснований автомобильных дорог по образцам». 
 (47/162 от 18.10.2013) 
 ООО «Биотех» 
 0173100005713000121</t>
  </si>
  <si>
    <t>4.1.3</t>
  </si>
  <si>
    <t>Разработка ОДМ «Рекомендации по испытанию плёнкообразующих материалов по уходу за свежеуложенным бетоном».
 (47/163 от 18.10.2013) 
 ООО «Биотех» 
 0173100005713000120</t>
  </si>
  <si>
    <t>4.1.4</t>
  </si>
  <si>
    <t>Разработка комплекса проектов ГОСТ на технические требования и методы испытаний битума нефтяного дорожного вязкого.
 (47/164 от 18.10.2013) 
 АНО НИИ ТСК 
 0173100005713000119</t>
  </si>
  <si>
    <t>4.1.5</t>
  </si>
  <si>
    <t>Разработка проекта ГОСТ «Дороги автомобильные общего пользования. Дорожные покрытия. Методы измерения ровности».
 (47/165 от 18.10.2013) 
 ГОУ ВПО МАДИ 
 0173100005713000117</t>
  </si>
  <si>
    <t>4.1.6</t>
  </si>
  <si>
    <t>Разработка проекта ГОСТ «Дороги автомобильные общего пользования. Метод измерения сцепления колеса автомобиля с покрытием».
 (47/166 от 18.10.2013) 
 АНО НИИ ТСК 
 0173100005713000115</t>
  </si>
  <si>
    <t>4.1.7</t>
  </si>
  <si>
    <t>Разработка ОДМ «Методические рекомендации по применению в основаниях дорожных одежд медленнотвердеющих, низкомарочных материалов на основе белитовых шламов 
 (47/167 от 18.10.2013) 
 ОАО "Омский СоюздорНИИ" 
 0173100005713000116</t>
  </si>
  <si>
    <t>4.1.8</t>
  </si>
  <si>
    <t>Разработка ОДМ «Методика оценки и контроля воздушной пористости дорожного цементобетона с применением программного комплекса обработки данных оптической микроскопии образцов-шлифов» 
 (47/178 от 22.10.2013) 
 НИТУ «МИСиС» 
 0173100005713000125</t>
  </si>
  <si>
    <t>Разработка ОДМ «Рекомендации по использованию элементов интеллектуальных транспортных систем для информирования пользователей о доступных ИТС услугах и придорожных сервисах и способах их получения в пилотных зонах» с проведением классификации доступных и будущих (планируемых) ИТС услуг 
 (47/91 от 22.07.2013) 
 ГОУ ВПО МАДИ 
 0173100005713000053</t>
  </si>
  <si>
    <t>4.2.3</t>
  </si>
  <si>
    <t>Разработка проекта ГОСТов «Дороги автомобильные общего пользования. Дорожные ограждения. Классификация, Технические требования, Методы контроля»
 (47/172 от 18.10.2013) 
 ГОУ ВПО МАДИ 
 0173100005713000110</t>
  </si>
  <si>
    <t>4.2.4</t>
  </si>
  <si>
    <t>Разработка проекта ГОСТ "Дороги автомобильные общего пользования. Классификация тоннелей" 
 (47/204 от 01.11.2013) 
 ФГУП "РОСДОРНИИ" 
 0173100005713000151</t>
  </si>
  <si>
    <t>4.2.5</t>
  </si>
  <si>
    <t>Разработка проекта межгосударственного стандарта ГОСТ "Дороги автомобильные общего пользования. Правила проектирования автомобильных дорог" 
 (47/208 от 05.11.2013) 
 ЗАО «Петербург-Дорсервис» 
 0173100005713000153</t>
  </si>
  <si>
    <t>4.2.6</t>
  </si>
  <si>
    <t>Разработка проекта межгосударственного стандарта ГОСТ «Дороги автомобильные общего пользования. Требования к уровню зимнего содержания» 
 (ФДА 47/243 от 25.11.2013) 
 ФГУП "РОСДОРНИИ" 
 0173100005713000177</t>
  </si>
  <si>
    <t>4.2.7</t>
  </si>
  <si>
    <t>Разработка проекта межгосударственного стандарта ГОСТ «Дороги автомобильные общего пользования. Требования к уровню летнего содержания» 
 (ФДА 47/242 от 25.11.2013) 
 ФГУП "РОСДОРНИИ" 
 0173100005713000176</t>
  </si>
  <si>
    <t>4.2.8</t>
  </si>
  <si>
    <t>Разработка проекта межгосударственного стандарта ГОСТ «Дороги автомобильные общего пользования. Дорожные зеркала. Технические требования» 
 (ФДА 47/244 от 25.11.2013) 
 ФГУП "РОСДОРНИИ" 
 0173100005713000178</t>
  </si>
  <si>
    <t>4.2.9</t>
  </si>
  <si>
    <t>Разработка проекта межгосударственного стандарта ГОСТ «Дороги автомобильные общего пользования. Дорожные зеркала. Методы контроля» 
 (ФДА 47/245 от 25.11.2013) 
 ФГУП "РОСДОРНИИ" 
 0173100005713000179</t>
  </si>
  <si>
    <t>4.2.10</t>
  </si>
  <si>
    <t>Разработка проекта межгосударственного стандарта ГОСТ «Дороги автомобильные общего пользования. Требования к эксплуатационному состоянию» 
 (ФДА 47/246 от 25.11.2013) 
 ФГУП "РОСДОРНИИ" 
 0173100005713000180</t>
  </si>
  <si>
    <t>4.2.11</t>
  </si>
  <si>
    <t xml:space="preserve">
Разработка проекта межгосударственного стандарта ГОСТ «Дороги автомобильные общего пользования. Элементы обустройства. Технические требования. Правила применения» 
 (ФДА 47/275 от 11.12.2013) 
 ФГУП "РОСДОРНИИ" 
 0173100005713000212</t>
  </si>
  <si>
    <t>4.2.17</t>
  </si>
  <si>
    <t>Разработка проекта межгосударственного стандарта ГОСТ «Дороги автомобильные общего пользования. Элементы обустройства. Классификация» 
 (УД 47/304 от 26.09.2012) 
 ФГУП "РОСДОРНИИ" 
 0173100005712000123</t>
  </si>
  <si>
    <t>Контракт выполнен. Разработан проект межгосударственного стандарта ГОСТ «Дороги автомобильные общего пользования. Элементы обустройства. Классификация», который находится в стадии утверждения.</t>
  </si>
  <si>
    <t>Разработка национального стандарта ГОСТ Р «Автомобильные дороги. Пешеходные переходы в разных уровнях. Общие требования. Правила размещения» 
 (УД 47/421 от 19.12.2012) 
 ООО "СПбГАСУ-Дорсервис" 
 0173100005712000203</t>
  </si>
  <si>
    <t>Контракт выполнен. Разработан проект ГОСТ Р «Автомобильные дороги. Пешеходные переходы в разных уровнях. Общие требования. Правила размещения», который находится в стадии утверждения.</t>
  </si>
  <si>
    <t>Разработка ГОСТ «Дороги автомобильные общего пользования. Дорожные сигнальные столбики. Технические требования». 
 (47/93 от 22.07.2013) 
 ФГУП "РОСДОРНИИ" 
 0173100005713000054</t>
  </si>
  <si>
    <t>Разработка проекта межгосударственного стандарта ГОСТ «Дороги автомобильные общего пользования. Изыскания мостов и путепроводов. Общие требования» 
 (47/200 от 01.11.2013) 
 ООО "СПбГАСУ-Дорсервис" 
 0173100005713000145</t>
  </si>
  <si>
    <t>Разработка ОДМ «Рекомендации по проектированию и строительству берегозащитных сооружений на откосах и склонах автомобильных дорог» 
 (47/207 от 05.11.2013) 
 ООО «НТЦ ГеоПроект» 
 0173100005713000149</t>
  </si>
  <si>
    <t>Разработка проекта межгосударственного стандарта ГОСТ «Дороги автомобильные общего пользования. Трубы дорожные водопропускные. Методы контроля» 
 (47/205 от 01.11.2013) 
 ЗАО «МГЦ-Групп» 
 0173100005713000152</t>
  </si>
  <si>
    <t>Разработка проекта межгосударственного стандарта ГОСТ «Дороги автомобильные общего пользования. Изыскания автомобильных дорог. Общие требования» 
 (УД 47/296 от 24.09.2012) 
 ФГУП "РОСДОРНИИ" 
 0173100005712000116</t>
  </si>
  <si>
    <t>Контракт выполнен. Разработан проект межгосударственного стандарта ГОСТ «Дороги автомобильные общего пользования. Изыскания автомобильных дорог. Общие требования», который находится в стадии утверждения.</t>
  </si>
  <si>
    <t>Разработка проекта ГОСТ «Дороги автомобильные общего пользования. Классификация мостов» 
 (47/209 от 05.11.2013) 
 ОАО «Научно-исследовательский институт транспортного строительства» (ОАО ЦНИИС) 
 0173100005713000154</t>
  </si>
  <si>
    <t>Анализ современного отечественного и зарубежного опыта проектирования пересечений и примыканий автомобильных дорог в одном уровне с разработкой альбома типовых решений для проектирования пересечений и примыканий автомобильных дорог в одном уровне 
 (УД 47/235 от 16.12.2011) 
 ОАО "ГИПРОДОРНИИ" 
 0173100005711000233</t>
  </si>
  <si>
    <t>Контракт выполнен. Разработан макет альбома типовых материалов для проектирования пересечений и примыканий автомобильных дорог в одном уровне.</t>
  </si>
  <si>
    <t>Разработка национального стандарта ГОСТ Р «Проектирование автомобильных дорог. Термины и определения». 
 (УД 47/75 от 24.02.2012) 
 ООО «НПФ РУСАВТОДОР» 
 0173100005712000029</t>
  </si>
  <si>
    <t>Контракт выполнен. Разработан проект национального стандарта ГОСТ Р «Проектирование автомобильных дорог. Термины и определения», который находится в стадии утверждения.</t>
  </si>
  <si>
    <t>Разработка проекта межгосударственного стандарта ГОСТ «Дороги автомобильные общего пользования. Габариты приближения». 
 (УД 47/297 от 24.09.2012) 
 ФГУП "РОСДОРНИИ" 
 0173100005712000117</t>
  </si>
  <si>
    <t>Контракт выполнен. Разработан проект межгосударственного стандарта ГОСТ «Дороги автомобильные общего пользования. Габариты приближения», который находится в стадии утверждения.</t>
  </si>
  <si>
    <t>4.3.12</t>
  </si>
  <si>
    <t>«Разработка проекта межгосударственного стандарта ГОСТ «Дороги автомобильные общего пользования. Нормативные нагрузки, расчетные схемы нагружения». 
 (УД 47/290 от 24.09.2012) 
 ОАО «Научно-исследовательский институт транспортного строительства» (ОАО ЦНИИС) 
 0173100005712000114</t>
  </si>
  <si>
    <t>4.3.13</t>
  </si>
  <si>
    <t>Разработка проекта межгосударственного стандарта ГОСТ «Дороги автомобильные общего пользования. Камни натуральные и искусственные бортовые. Технические требования 
 (УД 47/299 от 26.09.2012) 
 ООО «Смоленск-ДорНИИ-Проект» 
 0173100005712000118</t>
  </si>
  <si>
    <t>Контракт выполнен. Разработан проект межгосударственного стандарта ГОСТ «Дороги автомобильные общего пользования. Камни натуральные и искусственные бортовые. Технические требования», который находится в стадии утверждения.</t>
  </si>
  <si>
    <t>4.3.14</t>
  </si>
  <si>
    <t>Разработка проекта межгосударственного стандарта ГОСТ «Дороги автомобильные общего пользования. Требования к проведению инженерно-геологических изысканий» 
 (УД 47/331 от 09.11.2012) 
 ФГУП "РОСДОРНИИ" 
 0173100005712000178</t>
  </si>
  <si>
    <t>Контракт выполнен. Разработан проект межгосударственного стандарта ГОСТ «Дороги автомобильные общего пользования Требования к проведению инженерно-геологических изысканий», который находится в стадии утверждения.</t>
  </si>
  <si>
    <t>4.3.15</t>
  </si>
  <si>
    <t>Разработка проекта межгосударственного стандарта ГОСТ «Дороги автомобильные общего пользования. Требования к проведению топографо-геодезических изысканий». 
 (УД 47/332 от 09.11.2012) 
 ФГУП "РОСДОРНИИ" 
 0173100005712000179</t>
  </si>
  <si>
    <t>Контракт выполнен. Разработан проект межгосударственного стандарта ГОСТ «Дороги автомобильные общего пользования. Требования к проведению топографо-геодезических изысканий», который находится в стадии утверждения.</t>
  </si>
  <si>
    <t>4.3.16</t>
  </si>
  <si>
    <t>Разработка проекта межгосударственного стандарта ГОСТ «Дороги автомобильные общего пользования. Классификация типов местности и грунтов» 
 (УД 47/356 от 20.11.2012) 
 ФГУП "РОСДОРНИИ" 
 0173100005712000172</t>
  </si>
  <si>
    <t>Контракт выполнен. Разработан проект межгосударственного стандарта ГОСТ «Дороги автомобильные общего пользования. Классификация типов местности и грунтов», который находится в стадии утверждения.</t>
  </si>
  <si>
    <t>4.3.17</t>
  </si>
  <si>
    <t>Разработка проекта ГОСТ «Дороги автомобильные общего пользования. Требования к проведению инженерно-гидрологических изысканий» 
 (ФДА 47/253 от 02.12.2013) 
 ГОУ ВПО МАДИ 
 0173100005713000190</t>
  </si>
  <si>
    <t>4.4.10</t>
  </si>
  <si>
    <t>Разработка ОДМ «Строительство дорожных конструкций из органоминеральных смесей в I дорожно-климатической зоне». 
 (УД 47/38 от 19.04.2011) 
 ООО «Стройсервис» 
 0173100005711000115</t>
  </si>
  <si>
    <t>Контракт выполнен. Разработан проект ОДМ «Строительство дорожных конструкций из органоминеральных смесей в I дорожно-климатической зоне».</t>
  </si>
  <si>
    <t>4.4.12</t>
  </si>
  <si>
    <t>Разработка ОДМ «Методические рекомендации по технической диагностике автодорожных тоннелей»  
 (УД 47/56 от 03.05.2011) 
 ООО "Континент" 
 0173100005711000127</t>
  </si>
  <si>
    <t>Разработка проекта национального стандарта ГОСТ Р «Дороги автомобильные общего пользования. Материалы геосинтетические для армирования нижних слоев основания. Технические требования»
 (УД 47/292 от 24.09.2012) 
 АНО НИИ ТСК 
 0173100005712000110</t>
  </si>
  <si>
    <t>Контракт выполнен. Разработан проект национального стандарта ГОСТ Р «Дороги автомобильные общего пользования. Материалы геосинтетические для армирования нижних слоев основания. Технические требования», который находится в стадии утверждения.</t>
  </si>
  <si>
    <t>4.4.13</t>
  </si>
  <si>
    <t>Разработка ОДМ «Методические рекомендации по использованию комплекта среднего автодорожного разборного моста (САРМ) на автомобильных дорогах в ходе капитального ремонта и реконструкции капитальных искусственных сооружений»  
 (УД 47/69 от 21.02.2012) 
 ЗАО «НИПИ ТРТИ» 
 0173100005712000021</t>
  </si>
  <si>
    <t>Контракт выполнен. Разработан проект Методических рекомендаций по использованию комплекта Среднего автодорожного разборного моста (САРМ) на федеральных автомобильных дорогах в ходе капитального ремонта и реконструкции постоянных мостов.</t>
  </si>
  <si>
    <t>4.4.13*</t>
  </si>
  <si>
    <t>Разработка проекта  свода правил по проектированию геометрических элементов автомобильных дорог и транспортных пересечений 
 (УД 47/238 от 30.07.2012) 
 ООО «НПФ РУСАВТОДОР» 
 0173100005712000086</t>
  </si>
  <si>
    <t>Контракт выполнен. Разработан проект Свода правил по проектированию геометрических элементов автомобильных дорог и транспортных пересечений.</t>
  </si>
  <si>
    <t>4.4.15</t>
  </si>
  <si>
    <t>Разработка проекта межгосударственного стандарта ГОСТ «Дороги автомобильные общего пользования. Организация строительства. Общие требования 
 (УД 47/293 от 24.09.2012) 
 ФГУП "РОСДОРНИИ" 
 0173100005712000111</t>
  </si>
  <si>
    <t>Контракт выполнен. Разработан проект межгосударственного стандарта ГОСТ «Дороги автомобильные общего пользования. Организация строительства. Общие требования», который находится в стадии утверждения.</t>
  </si>
  <si>
    <t>4.4.16</t>
  </si>
  <si>
    <t>Разработка ОДМ «Методические рекомендации по проектированию лесных снегозадерживающих насаждений вдоль автомобильных дорог» 
 (УД 47/362 от 23.11.2012) 
 ФГУП "РОСДОРНИИ" 
 0173100005712000169</t>
  </si>
  <si>
    <t>Разработка предложений по внесению изменений в Классификацию работ по капитальному ремонту, ремонту и содержанию автомобильных дорог общего пользования и искусственных сооружений на них, в межремонтные сроки эксплуатации автомобильных дорог с усовершенствованным типом покрытии, в нормативы денежных затрат на содержание и ремонт автомобильных дорог федерального значения, а также правила их расчета. 
 (УД 47/394 от 12.12.2012) 
 ФГУП "РОСДОРНИИ" 
 0173100005712000190</t>
  </si>
  <si>
    <t>Контракт выполнен. Разработаны предложения по внесению изменений в Классификацию работ, в межремонтные сроки эксплуатации автомобильных дорог с усовершенствованным типом покрытия, в нормативы денежных затрат на содержание и ремонт автомобильных дорог федерального значения и правила их расчета (с проектами соответствующих нормативных актов).</t>
  </si>
  <si>
    <t>Совершенствование методов фрезерования дорожных покрытий на основе координатного замыкания рабочего органа  автоматизированных дорожных фрез. 
 (УД 47/20 от 12.02.2013) 
 ООО "Институт Дорожных Покрытий" 
 0173100005713000013</t>
  </si>
  <si>
    <t>Контракт выполнен. Разработаны предложения по совершенствованию методов фрезерования дорожных покрытий на основе координатного замыкания рабочего органа  автоматизированных дорожных фрез, а также Методические рекомендации по фрезерованию дорожных покрытий на основе координатного замыкания рабочего органа  автоматизированных дорожных фрез.</t>
  </si>
  <si>
    <t>Разработка ОДМ «Рекомендации по определению параметров и назначению категорий дефектов при оценке технического состояния мостовых сооружений на автомобильных дорогах. Каталог дефектов в мостовых сооружениях»
 (47/176 от 21.10.2013) 
 МГУПС  МИИТ 
 0173100005713000123</t>
  </si>
  <si>
    <t>Разработка ОДМ «Методические рекомендации по капитальному ремонту и реконструкции подпорных стен и удерживающих сооружений»
 (47/177 от 22.10.2013) 
 ООО «НТЦ ГеоПроект» 
 0173100005713000124</t>
  </si>
  <si>
    <t>Контракт выполнен. Разработан проект ОДМ «Методические рекомендации по капитальному ремонту и реконструкции подпорных стен и удерживающих сооружений».</t>
  </si>
  <si>
    <t>Разработка предложений в раздел Композиционные материалы СП 35.13330.2011. Свод правил. Мосты и трубы.  
 (47/181 от 22.10.2013) 
 ФГБОУ ВПО СГУПС 
 0173100005713000129</t>
  </si>
  <si>
    <t>Разработка «Методических рекомендаций по определению грузоподъёмности эксплуатируемых мостовых сооружений на автомобильных дорогах общего пользования» (взамен ОДН 218.0.032-2003)
 (ФДА 47/261 от 09.12.2013) 
 ФГБОУ ВПО СГУПС 
 0173100005713000209</t>
  </si>
  <si>
    <t>Разработка ОДМ «Методические рекомендации по содержанию очистных сооружений на автомобильных дорогах». 
 (УД 47/305 от 26.09.2012) 
 ФГУП "РОСДОРНИИ" 
 0173100005712000124</t>
  </si>
  <si>
    <t>Контракт выполнен.  Разработан проект ОДМ «Методические рекомендации по содержанию очистных сооружений на автомобильных дорогах».</t>
  </si>
  <si>
    <t xml:space="preserve">
Разработка ОДМ «Методические рекомендации по технологии санации трещин и швов в эксплуатируемых дорожных покрытиях»    
 (УД 47/360 от 23.11.2012) 
 ООО "Институт Дорожных Покрытий" 
 0173100005712000173</t>
  </si>
  <si>
    <t>Контракт выполнен. Разработан проект ОДМ «Методические рекомендации по технологии санации трещин и швов в эксплуатируемых дорожных покрытиях»</t>
  </si>
  <si>
    <t>4.5.13*</t>
  </si>
  <si>
    <t>Разработка ОДМ «Методические рекомендации по классификации работ по содержанию и эксплуатации информационно-коммуникационных систем в дорожной отрасли и определению сметной стоимости содержания и эксплуатации информационно-коммуникационных систем в дорожной отрасли». 
 (УД 47/36 от 19.04.2011) 
 ООО "Корпорация "Строй Инвест Проект М" 
 0173100005711000096</t>
  </si>
  <si>
    <t>Контракт выполнен. Разработан проект ОДМ «Методические рекомендации по классификации работ по содержанию и эксплуатации информационно-коммуникационных систем в дорожной отрасли и определению сметной стоимости содержания и эксплуатации информационно-коммуникационных систем в дорожной отрасли»</t>
  </si>
  <si>
    <t>Разработка ОДМ «Методы укрепления откосов земляного полотна автомобильных дорог засевом трав в различных природно-климатических зонах» с проведением опытно-экспериментальных работ 
 (УД 47/329 от 09.11.2012) 
 ФГУП "РОСДОРНИИ" 
 0173100005712000164</t>
  </si>
  <si>
    <t>4.5.15</t>
  </si>
  <si>
    <t>Разработка проекта межгосударственного стандарта ГОСТ «Дороги автомобильные общего пользования. Битумные мастики. Технические требования» 
 (УД 47/328 от 09.11.2012) 
 ФГУП "РОСДОРНИИ" 
 0173100005712000142</t>
  </si>
  <si>
    <t>Контракт выполнен. Разработан проект межгосударственного стандарта ГОСТ «Дороги автомобильные общего пользования. Битумные мастики. Технические требования», который находится в стадии утверждения.</t>
  </si>
  <si>
    <t>4.5.16*</t>
  </si>
  <si>
    <t>Разработка проекта межгосударственного стандарта ГОСТ «Дороги автомобильные общего пользования.  Трубы дорожные водопропускные. Технические требования 
 (УД 47/361 от 23.11.2012) 
 ФГУП "РОСДОРНИИ" 
 0173100005712000170</t>
  </si>
  <si>
    <t>Контракт выполнен. Разработан проект межгосударственного стандарта ГОСТ «Дороги автомобильные общего пользования. Трубы дорожные водопропускные. Технические требования», который находится в стадии утверждения.</t>
  </si>
  <si>
    <t>4.5.16</t>
  </si>
  <si>
    <t>Исследование влияния высоких температур воздуха на эксплуатационное состояние дорожных покрытий с разработкой методических рекомендаций по обеспечению сохранности автомобильных дорог в летний период года с учетом международной практики 
 (УД 47/249 от 19.12.2011) 
 ФГУП "РОСДОРНИИ" 
 0173100005711000238</t>
  </si>
  <si>
    <t>Контракт выполнен. Разработан проект ОДМ «Методические рекомендации по обеспечению сохранности автомобильных дорог в летний период года»</t>
  </si>
  <si>
    <t>4.5.17</t>
  </si>
  <si>
    <t>Разработка ОДМ «Методические рекомендации по устройству ремонту содержанию и эксплуатации паромных переправ и наплавных мостов» взамен ВСН 50-87 
 (УД 47/248 от 19.12.2011) 
 ФГУП "РОСДОРНИИ" 
 0173100005711000237</t>
  </si>
  <si>
    <t>Контракт выполнен. Разработан проект ОДМ «Методические рекомендации по ремонту содержанию и эксплуатации паромных переправ и наплавных мостов»</t>
  </si>
  <si>
    <t>4.5.18</t>
  </si>
  <si>
    <t>Разработка иерархической структуры перечней работ по содержанию автомобильных дорог общего пользования федерального значения и искусственных сооружений на них для использования в автоматизированных навигационных системах диспетчерского контроля и отраслевой дорожной методики по их применению 
 (УД 47/241 от 30.07.2012) 
 ЗАО «НПП Транснавигация» 
 0173100005712000084</t>
  </si>
  <si>
    <t>Контракт выполнен. Разработана иерархическая структура перечней работ по содержанию автомобильных дорог общего пользования федерального значения и искусственных сооружений на них в автоматизированных навигационных системах диспетчерского контроля. Разработан проект ОДМ «Применение структурированных перечней работ по содержанию автомобильных дорог общего пользования федерального значения и искусственных сооружений на них в автоматизированных навигационных системах диспетчерского контроля».</t>
  </si>
  <si>
    <t>4.5.19</t>
  </si>
  <si>
    <t>Разработка ОДМ «Методические рекомендации по технологии очистки, уборки и мойке проезжей части автомобильных дорог и искусственных сооружений в их составе, элементов обстановки и оформления».
 (УД 47/71 от 24.02.2012) 
 ЗАО «НИПИ ТРТИ» 
 0173100005712000026</t>
  </si>
  <si>
    <t>Контракт выполнен. Разработан проект ОДМ «Методические рекомендации по технологии очистки, уборки и мойке проезжей части автомобильных дорог и искусственных сооружений в их составе, элементов обстановки и оформления».</t>
  </si>
  <si>
    <t>4.5.19*</t>
  </si>
  <si>
    <t>Разработка ОДМ «Система автоматизированного планирования, контроля и учета работ по содержанию автомобильных дорог общего пользования федерального значения на основе технологий ГЛОНАСС с использованием программного комплекса «Дортранснавигация» 
 (УД 47/240 от 30.07.2012) 
 ЗАО «НПП Транснавигация» 
 0173100005712000085</t>
  </si>
  <si>
    <t>Контракт выполнен. Разработан проект ОДМ «Система автоматизированного планирования, контроля и учета работ по содержанию автомобильных дорог общего пользования федерального значения на основе технологий ГЛОНАСС с использованием программного комплекса «Дортранснавигация».</t>
  </si>
  <si>
    <t>4.5.20</t>
  </si>
  <si>
    <t>Разработка ОДМ «Методические рекомендации по оценке пропускной способности и уровней загрузки автомобильных дорог методом компьютерного моделирования транспортных потоков» 
 (УД 47/90 от 27.02.2012) 
 ООО "Инэмдортранс" 
 0173100005712000030</t>
  </si>
  <si>
    <t>Программа для ЭВМ "Расчет пропускной способности перегонов автомобильных дорог"</t>
  </si>
  <si>
    <t>Направлена заявка на регистрацию программы для ЭВМ в Роспатент, письмо от 18.07.2013 № 01-29/11037, отметка экспедиции Роспатента от 23.07.2013 г. Для использования организациями, выполняющими работы в области проектирования и эксплуатации автомобильных дорог</t>
  </si>
  <si>
    <t>Контракт выполнен. Разработан проект ОДМ «Методические рекомендации по оценке пропускной способности и уровней загрузки автомобильных дорог методом компьютерного моделирования транспортных потоков». Разработано программное обеспечение для оценки пропускной способности и уровней загрузки дорог и соответствующая инструкция пользователя.</t>
  </si>
  <si>
    <t>Разработка комплекса проектов ГОСТ на методы испытаний щебня и гравия из горных пород.
 (47/171 от 18.10.2013) 
 ФГУП "РОСДОРНИИ" 
 0173100005713000111</t>
  </si>
  <si>
    <t>Переработка  ОДМ «Рекомендации  по применению комплексных органических вяжущих материалов (КОВ) на основе блоксополимеров типа СБС в дорожном строительстве»  с учётом новых  технологий и материалов. 
 (47/185 от 25.10.2013) 
 ООО «Строительная компания Дорстройтехнологии» 
 0173100005713000132</t>
  </si>
  <si>
    <t>Разработка проекта межгосударственного стандарта ГОСТ «Дороги автомобильные общего пользования. Требования к размещению средств наружной рекламы» 
 (47/197 от 30.10.2013) 
 ООО "Корпорация "Строй Инвест Проект М" 
 0173100005713000144</t>
  </si>
  <si>
    <t>4.6.11</t>
  </si>
  <si>
    <t>Разработка ОДМ «Рекомендуемые показатели стабилизаторов  грунтов и стабилизированных грунтовых смесей для дорожного строительства». 
 (УД 47/240 от 16.12.2011) 
 ООО "НВЦ "ИнДорТех" 
 0173100005711000234</t>
  </si>
  <si>
    <t>Контракт выполнен. Разработан проект ОДМ «Рекомендуемые показатели стабилизаторов  грунтов и стабилизированных грунтовых смесей для дорожного строительства».</t>
  </si>
  <si>
    <t>4.6.13</t>
  </si>
  <si>
    <t>Разработка ОДМ «Рекомендации по применению золы-уноса в бетоне оснований автомобильных дорог» 
 (УД 47/73 от 24.02.2012) 
 ООО «Биотех» 
 0173100005712000028</t>
  </si>
  <si>
    <t>Контракт выполнен. Разработан проект ОДМ «Рекомендации по применению золы-уноса в бетоне оснований автомобильных дорог».</t>
  </si>
  <si>
    <t>4.6.13*</t>
  </si>
  <si>
    <t>Разработка ОДМ «Методика оценки долговечности геосинтетических материалов, используемых в дорожном строительстве». 
 (УД 47/234 от 23.07.2012) 
 ООО «Мегатех инжиниринг»  
 0173100005712000081</t>
  </si>
  <si>
    <t>Контракт выполнен. Разработан проект ОДМ «Методика оценки долговечности геосинтетических материалов, используемых в дорожном строительстве».</t>
  </si>
  <si>
    <t>4.6.14</t>
  </si>
  <si>
    <t>Разработка ОДМ «Теплые асфальтобетонные смеси. Рекомендации по применению». 
 (УД 47/289 от 24.09.2012) 
 ООО «СЗЛК» 
 0173100005712000115</t>
  </si>
  <si>
    <t>Контракт выполнен. Разработан проект ОДМ «Теплые асфальтобетонные смеси. Рекомендации по применению».</t>
  </si>
  <si>
    <t>4.6.15</t>
  </si>
  <si>
    <t>Разработка проекта ГОСТ «Дороги автомобильные общего пользования. Щебень и гравий из горных пород. Технические требования»
 (УД 47/340 от 19.11.2012) 
 ООО "Инновационный технический центр" 
 0173100005712000155</t>
  </si>
  <si>
    <t>Контракт выполнен. Разработана окончательная редакция проекта ГОСТ «Дороги автомобильные общего пользования. Щебень и гравий из горных пород. Технические требования», которая находится в стадии утверждения.</t>
  </si>
  <si>
    <t>4.6.16</t>
  </si>
  <si>
    <t>Разработка проекта ГОСТ «Дороги автомобильные общего пользования. Щебень и песок шлаковые. Технические требования».
 (УД 47/337 от 19.11.2012) 
 ООО "Инновационный технический центр" 
 0173100005712000152</t>
  </si>
  <si>
    <t>Контракт выполнен. Разработана окончательная редакция проекта ГОСТ «Дороги автомобильные общего пользования. Щебень и песок шлаковые. Технические требования», которая находится в стадии утверждения.</t>
  </si>
  <si>
    <t>4.6.17</t>
  </si>
  <si>
    <t>Разработка проекта ГОСТ «Дороги автомобильные общего пользования. Песок природный. Технические требования»
 (УД 47/338 от 19.11.2012) 
 ООО «Центр Метрологии, Испытаний и Стандартизации»
(ООО «ЦМИиС») 
 0173100005712000154</t>
  </si>
  <si>
    <t>Контракт выполнен. Разработана окончательная редакция проекта ГОСТ «Дороги автомобильные общего пользования. Песок природный. Технические требования», которая находится в стадии утверждения.</t>
  </si>
  <si>
    <t>4.6.18</t>
  </si>
  <si>
    <t xml:space="preserve">
 Разработка проекта ГОСТ «Дороги автомобильные общего пользования. Песок дробленый. Технические требования»     
 (УД 47/336 от 19.11.2012) 
 ООО «Центр Метрологии, Испытаний и Стандартизации»
(ООО «ЦМИиС») 
 0173100005712000150</t>
  </si>
  <si>
    <t>Контракт выполнен. Разработана окончательная редакция проекта ГОСТ «Дороги автомобильные общего пользования. Песок дробленый. Технические требования», которая находится в стадии утверждения.</t>
  </si>
  <si>
    <t>Разработка проекта ГОСТ «Дороги автомобильные общего пользования. Метод измерения упругого прогиба нежестких дорожных одежд для определения прочности».
 (УД 47/347 от 19.11.2012) 
 АНО НИИ ТСК 
 0173100005712000151</t>
  </si>
  <si>
    <t>Контракт выполнен. Разработана окончательная редакция проекта ГОСТ «Дороги автомобильные общего пользования. Метод измерения упругого прогиба нежестких дорожных одежд для определения прочности», которая находится в стадии утверждения.</t>
  </si>
  <si>
    <t>Разработка проекта ГОСТ «Дороги автомобильные общего пользования. Дорожные покрытия. Методы измерения геометрических размеров повреждений»
 (УД 47/352 от 20.11.2012) 
 ООО «Центр Метрологии, Испытаний и Стандартизации»
(ООО «ЦМИиС») 
 0173100005712000180</t>
  </si>
  <si>
    <t>Контракт выполнен. Разработана окончательная редакция проекта ГОСТ «Дороги автомобильные общего пользования. Дорожные покрытия. Методы измерения геометрических размеров повреждений», которая находится в стадии утверждения.</t>
  </si>
  <si>
    <t>4.7.3</t>
  </si>
  <si>
    <t>Разработка проекта межгосударственного стандарта ГОСТ «Требования к проведению диагностики и паспортизации искусственных сооружений на автомобильных дорогах» 
 (ФДА 47/262 от 09.12.2013) 
 МГУПС  МИИТ 
 0173100005713000211</t>
  </si>
  <si>
    <t>Разработка ОДМ «Методические рекомендации по проведению категорирования  и оценки уязвимости объектов транспортной инфраструктуры и транспортных средств городского наземного электрического транспорта» 
 (УД 47/393 от 11.12.2012) 
 ЗАО «Институт телекоммуникаций» 
 0173100005712000188</t>
  </si>
  <si>
    <t>Контракт выполнен. Разработан проект "Методических рекомендаций по проведению категорирования объектов транспортной инфраструктуры и транспортных средств", а также программное обеспечение для определения категории объектов транспортной инфраструктуры и транспортных средств, с учетом разработки для субъектов транспортной инфраструктуры формы представления сведений для проведения категорирования объектов транспортной инфраструктуры и транспортных средств.  Разработано программное обеспечение ведения Реестра по результатам категорирования  объектов транспортной инфраструктуры и транспортных средств.</t>
  </si>
  <si>
    <t>Разработка изменений, вносимых в ГОСТ Р 52282-2004 «Технические средства организации дорожного движения. Светофоры дорожные. Типы и основные параметры. Общие технические требования. Методы испытаний» 
 (УД 47/413 от 17.12.2012) 
 ГОУ ВПО МАДИ 
 0173100005712000193</t>
  </si>
  <si>
    <t>Контракт выполнен. Разработаны изменения в ГОСТ Р 52282-2004 «Технические средства организации дорожного движения. Светофоры дорожные. Типы и основные параметры. Общие технические требования. Методы испытаний». Проведены процедуры, необходимые для внесения изменений</t>
  </si>
  <si>
    <t xml:space="preserve">
Разработка ОДМ «Методические рекомендации по введению временных ограничений или прекращения движения транспортных средств по автомобильным дорогам». 
 (УД 47/419 от 17.12.2012) 
 ФГУП "РОСДОРНИИ" 
 0173100005712000199</t>
  </si>
  <si>
    <t>4.9.4</t>
  </si>
  <si>
    <t>Разработка ОДМ «Методические рекомендации по установке и применению средств автоматической фотовидеофиксации нарушений правил дорожного движения и состава транспортного потока» 
 (УД 47/414 от 17.12.2012) 
 ГОУ ВПО МАДИ 
 0173100005712000201</t>
  </si>
  <si>
    <t>Контракт выполнен. Разработан проект ОДМ «Методические рекомендации по установке и применению средств автоматической фотовидеофиксации нарушений правил дорожного движения и состава транспортного потока».</t>
  </si>
  <si>
    <t>4.9.5</t>
  </si>
  <si>
    <t>Внесение изменений и дополнений в ГОСТ Р 52289-2004 «Технические средства организации дорожного движения. Правила применения дорожных знаков, разметки, светофоров, дорожных ограждений и направляющих устройств», ГОСТ Р 52290-2004 «Технические средства организации дорожного движения. Знаки дорожные. Общие технические требования», ГОСТ Р 52605-2006 «Технические средства организации дорожного движения. Искусственные неровности. Общие технические требования. Правила применения», ГОСТ Р 52765-2007 «Дороги автомобильные общего пользования. Элементы обустройства. Классификация», ГОСТ Р 52766-2007 «Дороги автомобильные общего пользования. Элементы обустройства. Общие требования»  
 (УД 47/418 от 17.12.2012) 
 ФГУП "РОСДОРНИИ" 
 0173100005712000198</t>
  </si>
  <si>
    <t xml:space="preserve">Контракт выполнен. Разработаны изменения и дополнения в ГОСТ Р 52289-2004, ГОСТ Р 52290-2004, ГОСТ Р 52605-2006, ГОСТ Р 52765-2007 и ГОСТ Р 52766-2007. Проведены процедуры, необходимые для внесения данных изменений  </t>
  </si>
  <si>
    <t>4.9.6</t>
  </si>
  <si>
    <t>Разработка проекта национального стандарта ГОСТ Р «Интеллектуальные транспортные системы. Требования к зонированию систем. Методика зонирования подсистем ИТС». 
 (УД 47/31 от 19.02.2013) 
 ООО "НИИ ИТС" 
 0173100005713000022</t>
  </si>
  <si>
    <t>4.9.7</t>
  </si>
  <si>
    <t>Разработка проекта национального стандарта ГОСТ Р «Интеллектуальные транспортные системы. Термины и определения». 
 (УД 47/32 от 19.02.2013) 
 ООО "НИИ ИТС" 
 0173100005713000023</t>
  </si>
  <si>
    <t>4.9.8</t>
  </si>
  <si>
    <t>Разработка ОДМ "Методические рекомендации по оценке влияния на асфальтобетонные образцы противогололедных реагентов" 
 (47/96 от 22.07.2013) 
 ООО «Центр Метрологии, Испытаний и Стандартизации»
(ООО «ЦМИиС») 
 0173100005713000056</t>
  </si>
  <si>
    <t>Контракт выполнен. Разработан проект ОДМ "Методические рекомендации по оценке влияния на асфальтобетонные образцы противогололедных реагентов"</t>
  </si>
  <si>
    <t>4.9.9</t>
  </si>
  <si>
    <t>«Разработка проекта ГОСТ «Дороги автомобильные общего пользования. Шумовые полосы. Технические условия»
 (47/170 от 18.10.2013) 
 ООО ЦИТИ «Дорконтроль» 
 0173100005713000112</t>
  </si>
  <si>
    <t>4.9.10</t>
  </si>
  <si>
    <t>Разработка ОДМ «Методические рекомендации по разработке планов обеспечения транспортной безопасности объектов транспортной инфраструктуры и транспортных средств городского наземного электрического транспорта»
 (47/175 от 21.10.2013) 
 ООО "Липецкий научно-методический центр" 
 0173100005713000122</t>
  </si>
  <si>
    <t>4.9.12</t>
  </si>
  <si>
    <t>Разработка проекта ГОСТ Р «Тоннели автомобильные. Требования безопасности» 
 (ФДА 47/274 от 09.12.2013) 
 ВНИИНМАШ 
 0173100005713000208</t>
  </si>
  <si>
    <t>4.9.15</t>
  </si>
  <si>
    <t>Разработка проекта национального стандарта ГОСТ Р «Интеллектуальные транспортные системы Требования к физической и функциональной архитектуре  интеллектуальных транспортных систем» 
 (УД 47/185 от 14.10.2011) 
 ГОУ ВПО МАДИ 
 0173100005711000178</t>
  </si>
  <si>
    <t>Контракт выполнен. Разработан комплект документов для введения в действие ГОСТ Р «Интеллектуальные транспортные системы. Требования к физической и функциональной архитектуре интеллектуальных транспортных систем». Проект национального стандарта находится в стадии утверждения</t>
  </si>
  <si>
    <t>4.9.16</t>
  </si>
  <si>
    <t>Разработка национального стандарта ГОСТ Р «Интеллектуальные транспортные системы Системы организации дорожного движения Косвенное управление транспортными потоками Требования к техническим элементам информирования участников дорожного движения» 
 (УД 47/186 от 14.10.2011) 
 ГОУ ВПО МАДИ 
 0173100005711000179</t>
  </si>
  <si>
    <t>Контракт выполнен. Разработан комплект документов для введения в действие ГОСТ Р «Интеллектуальные транспортные системы. Системы организации дорожного движения. Косвенное управление транспортными потоками. Требования к техническим элементам информирования участников дорожного движения». Окончательная редакция национального стандарта находится в стадии утверждения.</t>
  </si>
  <si>
    <t>4.9.17</t>
  </si>
  <si>
    <t>Разработка национального стандарта ГОСТ Р «Интеллектуальные транспортные системы Системы организации дорожного движения Косвенное управление транспортными потоками Требования к технологии информирования участников дорожного движения» 
 (УД 47/187 от 14.10.2011) 
 ГОУ ВПО МАДИ 
 0173100005711000180</t>
  </si>
  <si>
    <t>Контракт выполнен. Разработан комплект документов для введения в действие ГОСТ Р «Интеллектуальные транспортные системы. Системы организации дорожного движения. Косвенное управление транспортными потоками. Требования к технологии информирования участников дорожного движения». Окончательная редакция национального стандарта находится в стадии утверждения.</t>
  </si>
  <si>
    <t>4.9.20</t>
  </si>
  <si>
    <t>Анализ опыта применения и разработка рекомендаций по совершенствованию нормативно-технической базы проектирования и контроля искусственного освещения автомобильных дорог общего пользования и тоннелей 
 (УД 47/294 от 24.09.2012) 
 ФГУП "РОСДОРНИИ" 
 0173100005712000112</t>
  </si>
  <si>
    <t>Контракт выполнен. Разработаны рекомендации по совершенствованию нормативно-технической базы проектирования и контроля  дорожного освещения.</t>
  </si>
  <si>
    <t>4.9.21</t>
  </si>
  <si>
    <t>Разработка ОДМ «Методические рекомендаций по применению дорожных ограждений различного типа на автомобильных дорогах федерального значения» с разработкой предложений по внесению изменений и дополнений в действующие нормативно-технические документы 
 (УД 47/291 от 24.09.2012) 
 ФГУП "РОСДОРНИИ" 
 0173100005712000113</t>
  </si>
  <si>
    <t>Контракт выполнен. Разработан проект ОДМ «Методические рекомендации по применению дорожных ограждений различного типа на автомобильных дорогах федерального значения». Также разработаны предложения по внесению изменений и дополнений в действующие нормативно-технические документы.</t>
  </si>
  <si>
    <t>4.9.22</t>
  </si>
  <si>
    <t>Разработка проекта ГОСТ «Дороги автомобильные общего пользования.  Временные технические средства организации дорожного движения. Классификация» 
 (УД 47/355 от 20.11.2012) 
 ООО ЦИТИ «Дорконтроль» 
 0173100005712000174</t>
  </si>
  <si>
    <t>Контракт выполнен. Разработан проект ГОСТ «Дороги автомобильные общего пользования. Временные технические средства организации дорожного движения. Классификация», который находится в стадии утверждения</t>
  </si>
  <si>
    <t>4.9.23</t>
  </si>
  <si>
    <t>Разработка проекта ГОСТ «Дороги автомобильные общего пользования.  Временные технические средства организации дорожного движения. Технические требования и правила применения» 
 (УД 47/353 от 20.11.2012) 
 ООО ЦИТИ «Дорконтроль» 
 0173100005712000162</t>
  </si>
  <si>
    <t>Контракт выполнен. Разработан проект ГОСТ «Дороги автомобильные общего пользования. Временные технические средства организации дорожного движения. Технические требования и правила применения», который находится в стадии утверждения</t>
  </si>
  <si>
    <t>4.9.24</t>
  </si>
  <si>
    <t>Разработка проекта ГОСТ «Дороги автомобильные общего пользования.  Дорожные тумбы. Технические требования» 
 (УД 47/354 от 20.11.2012) 
 ООО ЦИТИ «Дорконтроль» 
 0173100005712000175</t>
  </si>
  <si>
    <t>Контракт выполнен. Разработан проект ГОСТ «Дороги автомобильные общего пользования. Дорожные тумбы. Технические требования», который находится в стадии утверждения</t>
  </si>
  <si>
    <t>4.9.25</t>
  </si>
  <si>
    <t>Разработка проекта ГОСТ «Дороги автомобильные общего пользования.  Дорожные тумбы. Методы контроля» 
 (УД 47/351 от 20.11.2012) 
 ООО ЦИТИ «Дорконтроль» 
 0173100005712000176</t>
  </si>
  <si>
    <t>Контракт выполнен. Разработан проект ГОСТ «Дороги автомобильные общего пользования. Дорожные тумбы. Методы контроля», который находится в стадии утверждения</t>
  </si>
  <si>
    <t>Разработка ОДМ «Методические рекомендации по организации и проведению работ по содержанию и ремонту автомобильных дорог федерального значения в период мобилизации, в период действия военного положения и в военное время» 
 (УД 47/239 от 30.07.2012) 
 ЗАО «НИПИ ТРТИ» 
 0173100005712000087</t>
  </si>
  <si>
    <t>Контракт выполнен. Разработан проект ОДМ «Методические рекомендации по организации и проведению работ по содержанию и ремонту автомобильных дорог федерального значения в период мобилизации, в период действия военного положения и в военное время».</t>
  </si>
  <si>
    <t>4.10.2</t>
  </si>
  <si>
    <t xml:space="preserve">
 Разработка ОДМ «Методические рекомендации по выполнению инженерно-геологических изысканий на оползнеопасных склонах и откосах автомобильных дорог» 
 (УД 47/345 от 19.11.2012) 
 ООО «НТЦ ГеоПроект» 
 0173100005712000156</t>
  </si>
  <si>
    <t>Контракт выполнен. Разработан проект ОДМ «Методические рекомендации по выполнению инженерно-геологических изысканий на оползнеопасных склонах и откосах автомобильных дорог»</t>
  </si>
  <si>
    <t>4.10.3</t>
  </si>
  <si>
    <t>Разработка ОДМ «Методические рекомендации по планировке объектов дорожного сервиса и организации движения в зоне их размещения» 
 (47/97 от 22.07.2013) 
 ГОУ ВПО МАДИ 
 0173100005713000057</t>
  </si>
  <si>
    <t>Разработка отраслевых сметных нормативов, применяемых при проведении работ по ремонту автомобильных дорог федерального значения и дорожных сооружений 
 (УД 47/242 от 30.07.2012 ) 
 ФГУП "РОСДОРНИИ" 
 0173100005712000083</t>
  </si>
  <si>
    <t>Контракт выполнен. Разработаны отраслевые сметные нормативы на ремонт автомобильных дорог и дорожных сооружений с применением основных традиционных материалов, технологий и техники. Также разработаны ресурсные нормы по соответствующим видам работ (34 вида ресурсных норм и стоимостных нормативов).</t>
  </si>
  <si>
    <t>Исследование эффективности применения портативных приборов для оперативного контроля качества уплотнения грунтов методом электромагнитного зондирования с разработкой ОДМ «Методические рекомендации по использованию электромагнитных приборов для оперативного контроля качества уплотнения грунтов» 
 (УД 47/245 от 19.12.2011) 
 ФГУП "РОСДОРНИИ" 
 0173100005711000241</t>
  </si>
  <si>
    <t>Контракт выполнен. Разработан проект ОДМ «Методические рекомендации по использованию электромагнитных приборов для оперативного контроля качества уплотнения грунтов»</t>
  </si>
  <si>
    <t>4.12.5</t>
  </si>
  <si>
    <t>Совершенствование методов оценки качества битумоминеральных материалов 
 (УД 47/246 от 19.12.2011) 
 ОАО  «СПЕЦУПРАВЛЕНИЕ ДОРОЖНЫХ РАБОТ» (ОАО «СУДР») 
 0173100005711000239</t>
  </si>
  <si>
    <t>Полезная модель "Лабораторный смеситель"</t>
  </si>
  <si>
    <t>Регистрация в   РОСПАТЕНТе: 
Оформлена заявка на полезную модель "Лабораторный смеситель" № 2013124975.
 Принято решение ФИПС о выдаче патента на полезную модель от 19.08.2013. Росавтодором оформлены платежные документы для получения патента - Подтверждение оплаты годовой пошлины за регистрацию полезной модели и выдачу патента, отметка ФИПС от 17.12.2013</t>
  </si>
  <si>
    <t xml:space="preserve">Контракт выполнен. Разработаны изменения в ГОСТ 12801-98, касательно изготовления образцов из смесей, определения водонасыщения, определения водостойкости. Разработано устройство для определения трещиностойкости материалов. Разработан проект ОДМ «Методика определения трещиностойкости материалов». </t>
  </si>
  <si>
    <t>4.12.8</t>
  </si>
  <si>
    <t>Разработка проекта ГОСТ «Дороги автомобильные общего пользования. Требования к проведению приемки в эксплуатацию выполненных работ» 
 (УД 47/247 от 01.08.2012) 
 ООО "Инновационный технический центр" 
 0173100005712000091</t>
  </si>
  <si>
    <t>Контракт выполнен. Разработан проект ГОСТ «Дороги автомобильные общего пользования. Требования к проведению приемки в эксплуатацию выполненных работ», который находится в стадии утверждения</t>
  </si>
  <si>
    <t>4.12.9</t>
  </si>
  <si>
    <t>Разработка проекта ГОСТ «Дороги автомобильные общего пользования. Требования к проведению строительного контроля» 
 (УД 47/246 от 01.08.2012) 
 ООО «Центр Метрологии, Испытаний и Стандартизации»
(ООО «ЦМИиС») 
 0173100005712000090</t>
  </si>
  <si>
    <t>Контракт выполнен. Разработан проект ГОСТ «Дороги автомобильные общего пользования. Требования к проведению строительного контроля», который находится в стадии утверждения</t>
  </si>
  <si>
    <t>4.12.10</t>
  </si>
  <si>
    <t>Разработка проекта ГОСТ «Дороги автомобильные общего пользования. Требования к проведению промежуточной приемки выполненных работ» 
 (УД 47/248 от 01.08.2012) 
 ООО «Центр Метрологии, Испытаний и Стандартизации»
(ООО «ЦМИиС») 
 0173100005712000092</t>
  </si>
  <si>
    <t>Контракт выполнен. Разработан проект ГОСТ «Дороги автомобильные общего пользования. Требования к проведению промежуточной приемки выполненных работ», который находится в стадии утверждения</t>
  </si>
  <si>
    <t>4.12.11</t>
  </si>
  <si>
    <t>Разработка проекта межгосударственного стандарта ГОСТ «Дороги автомобильные общего пользования. Расстояние видимости. Методы измерений» 
 (УД 47/363 от 23.11.2012) 
 ФГУП "РОСДОРНИИ" 
 0173100005712000171</t>
  </si>
  <si>
    <t>Контракт выполнен. Разработан проект межгосударственного стандарта ГОСТ «Дороги автомобильные общего пользования. Расстояние видимости. Методы измерений», который находится в стадии утверждения</t>
  </si>
  <si>
    <t>4.12.12</t>
  </si>
  <si>
    <t xml:space="preserve"> Разработка проекта межгосударственного стандарта ГОСТ «Дороги автомобильные общего пользования. Битумные герметики. Технические требования» 
 (УД 47/327 от 09.11.2012) 
 ФГУП "РОСДОРНИИ" 
 0173100005712000145</t>
  </si>
  <si>
    <t>Контракт выполнен. Разработан проект межгосударственного стандарта ГОСТ «Дороги автомобильные общего пользования. Битумные герметики. Технические требования», который находится в стадии утверждения</t>
  </si>
  <si>
    <t>4.12.13</t>
  </si>
  <si>
    <t xml:space="preserve"> Разработка проекта межгосударственного стандарта ГОСТ «Дороги автомобильные общего пользования. Искусственные неровности сборные. Технические требования. Методы контроля»    
 (УД 47/330 от 09.11.2012) 
 ФГУП "РОСДОРНИИ" 
 0173100005712000163</t>
  </si>
  <si>
    <t>Контракт выполнен. Разработан проект межгосударственного стандарта ГОСТ «Дороги автомобильные общего пользования. Искусственные неровности сборные. Технические требования. Методы контроля», который находится в стадии утверждения</t>
  </si>
  <si>
    <t>4.12.14</t>
  </si>
  <si>
    <t>Разработка проекта межгосударственного стандарта ГОСТ «Дороги автомобильные общего пользования.  Минеральный порошок. Технические требования»
 (УД 47/344 от 19.11.2012) 
 ООО «Центр Метрологии, Испытаний и Стандартизации»
(ООО «ЦМИиС») 
 0173100005712000158</t>
  </si>
  <si>
    <t>Контракт выполнен. Разработан проект межгосударственного стандарта ГОСТ «Дороги автомобильные общего пользования. Минеральный порошок. Технические требования», который находится в стадии утверждения</t>
  </si>
  <si>
    <t>Разработка ОДМ «Методические рекомендации по геокриологическому прогнозированию устойчивости дорожных сооружений при проектировании, строительстве и эксплуатации автомобильных дорог». 
 (УД 47/149 от 02.09.2011) 
 ООО «Сибирский инновационный  дорожный центр»
(ООО «СибИНДОР») 
 0173100005711000149</t>
  </si>
  <si>
    <t xml:space="preserve">Изобретение "Способ возведения (принцип проектирования) дорожной насыпи на вечной мерзлоте (в условиях глобального потепления)".  </t>
  </si>
  <si>
    <t>Уведомление о поступлении заявки о выдаче патента на изобретение в Роспатент: вх.№087646, рег.№2013156218 от 18.12.2013. Для использования в дорожном строительстве России при сооружении земляного полотна в районах распространения вечной мерзлоты, заболоченности и глубокого промерзания</t>
  </si>
  <si>
    <t>Контракт выполнен. Разработан проект ОДМ «Методические рекомендации по геокриологическому прогнозированию устойчивости дорожных сооружений при проектировании, строительстве и эксплуатации автомобильных дорог».</t>
  </si>
  <si>
    <t>4.14.</t>
  </si>
  <si>
    <t>4.14.2</t>
  </si>
  <si>
    <t>Разработка проекта национального стандарта ГОСТ «Дороги автомобильные общего пользования. Материалы геосинтетические. Метод определения прочности при статическом прокалывании» 
 (УД 47/301 от 26.09.2012) 
 АНО НИИ ТСК 
 0173100005712000120</t>
  </si>
  <si>
    <t>Контракт выполнен. Разработан проект ГОСТ Р «Дороги автомобильные общего пользования. Материалы геосинтетические. Метод определения прочности при статическом прокалывании», который находится в стадии утверждения.</t>
  </si>
  <si>
    <t>4.14.3</t>
  </si>
  <si>
    <t>Разработка проекта национального стандарта ГОСТ Р «Дороги автомобильные общего пользования. Материалы геосинтетические. Метод определения прочности при растяжении с постоянной нагрузкой» 
 (УД 47/300 от 26.09.2012) 
 АНО НИИ ТСК 
 0173100005712000119</t>
  </si>
  <si>
    <t>Контракт выполнен. Разработан проект ГОСТ Р «Дороги автомобильные общего пользования. Материалы геосинтетические. Метод определения прочности при растяжении с постоянной нагрузкой», который находится в стадии утверждения.</t>
  </si>
  <si>
    <t>4.14.4</t>
  </si>
  <si>
    <t>Разработка проекта межгосударственного стандарта ГОСТ «Дороги автомобильные общего пользования. Камни натуральные и искусственные бортовые. Методы контроля» 
 (УД 47/302 от 26.09.2012) 
 ООО «Смоленск-ДорНИИ-Проект» 
 0173100005712000121</t>
  </si>
  <si>
    <t>Контракт выполнен. Разработан проект межгосударственного стандарта ГОСТ «Дороги автомобильные общего пользования. Камни натуральные и искусственные бортовые. Методы контроля», который находится в стадии утверждения</t>
  </si>
  <si>
    <t>4.14.5</t>
  </si>
  <si>
    <t>Проведение аналитического исследования систем информационного обеспечения Федерального дорожного агентства с разработкой документов и предложений по совершенствованию процедур разработки, учета и защиты прав на разработанные продукты 
 (УД 47/303 от 26.09.2012) 
 ООО «АУДИТОРСКАЯ и КОНСАЛТИНГОВАЯ ФИРМА «ТОП-АУДИТ» 
 0173100005712000122</t>
  </si>
  <si>
    <t xml:space="preserve">Контракт выполнен. Подготовлен отчет, содержащий анализ действующих информационных систем Росавтодора и подведомственных ФКУ и Перечень информационных систем по которым требуется проведение мероприятий по защите прав Российской Федерации.  </t>
  </si>
  <si>
    <t>4.14.6</t>
  </si>
  <si>
    <t>Разработка проекта ГОСТ «Дороги автомобильные общего пользования. Щебень и песок шлаковые. Методы испытаний»
 (УД 47/339 от 19.11.2012) 
 ООО "Инновационный технический центр" 
 0173100005712000153</t>
  </si>
  <si>
    <t>Контракт выполнен. Разработана окончательная редакция проекта ГОСТ «Дороги автомобильные общего пользования. Щебень и песок шлаковые. Методы испытаний», который находится в стадии утверждения</t>
  </si>
  <si>
    <t>4.14.7</t>
  </si>
  <si>
    <t>Разработка комплекса проектов ГОСТ на методы испытаний природного и дробленого песка.
 (УД 47/343 от 19.11.2012) 
 ООО «Центр Метрологии, Испытаний и Стандартизации»
(ООО «ЦМИиС») 
 0173100005712000160</t>
  </si>
  <si>
    <t>Контракт выполнен. Разработаны окончательные редакции комплекса проектов ГОСТ, устанавливающих методы испытаний песка природного и дробленого. Комплекс проектов ГОСТ находится в стадии утверждения</t>
  </si>
  <si>
    <t>4.14.8</t>
  </si>
  <si>
    <t xml:space="preserve">
Разработка комплекса проектов межгосударственных стандартов ГОСТ на методы испытаний минерального порошка 
 (УД 47/342 от 19.11.2012) 
 ООО «Центр Метрологии, Испытаний и Стандартизации»
(ООО «ЦМИиС») 
 0173100005712000157</t>
  </si>
  <si>
    <t>Контракт выполнен. Разработан комплекс проектов межгосударственных стандартов на методы испытаний минерального порошка, которые находятся в стадии утверждения</t>
  </si>
  <si>
    <t>4.14.9</t>
  </si>
  <si>
    <t xml:space="preserve">
Разработка проекта межгосударственного стандарта ГОСТ «Дороги автомобильные общего пользования. Битумные мастики. Методы испытаний» 
 (УД 47/326 от 09.11.2012) 
 ФГУП "РОСДОРНИИ" 
 0173100005712000143</t>
  </si>
  <si>
    <t>Контракт завершен. Разработан проект межгосударственного стандарта ГОСТ «Дороги автомобильные общего пользования. Битумные мастики. Методы испытаний», который находится в стадии утверждения</t>
  </si>
  <si>
    <t>4.14.10</t>
  </si>
  <si>
    <t xml:space="preserve">
Разработка проекта межгосударственного стандарта ГОСТ «Дороги автомобильные общего пользования. Битумные герметики. Методы испытаний» 
 (УД 47/324 от 09.11.2012) 
 ФГУП "РОСДОРНИИ" 
 0173100005712000146</t>
  </si>
  <si>
    <t>Контракт завершен. Разработан проект межгосударственного стандарта ГОСТ «Дороги автомобильные общего пользования. Битумные герметики. Методы испытаний», который находится в стадии утверждения</t>
  </si>
  <si>
    <t>4.14.11</t>
  </si>
  <si>
    <t>Анализ отечественной и европейской нормативной базы в области дорожных цементобетонов с разработкой программы актуализации действующих нормативных документов. 
 (УД 47/399 от 13.12.2012) 
 ООО "Инновационный технический центр" 
 0173100005712000189</t>
  </si>
  <si>
    <t>Контракт завершен. Разработан проект Программы актуализации действующих нормативных документов в области дорожных цементобетонов, которая будет использоваться при планировании НИОКР</t>
  </si>
  <si>
    <t>4.14.12</t>
  </si>
  <si>
    <t>Разработка рекомендаций по выбору и контролю качества геосинтетических материалов, применяемых в дорожном строительстве
 (УД 47/410 от 17.12.2012) 
 ООО «Мегатех инжиниринг»  
 0173100005712000202</t>
  </si>
  <si>
    <t>4.14.13</t>
  </si>
  <si>
    <t>Разработка предварительного национального стандарта   «Метод приготовления асфальтобетонных образцов вращательным уплотнителем (Гиратором)» 
 (47/187 от 28.10.2013) 
 ЗАО «Институт «Стройпроект» 
 0173100005713000134</t>
  </si>
  <si>
    <t>"Научное обеспечение мониторинга подпрограммы "Морской транспорт", определение эффективности реализации программных мероприятий", ОАО "Союзморниипроект", государственный контракт № 2.01-13 от 08.10.2013</t>
  </si>
  <si>
    <t>Выполнение требований Постановления Правительства Российской Федерации от 26 июня 1995 г. № 594. Целью исследования является повышение качества реализации Транспортной стратегии Российской Федерации на период до 2030 года и подпрограммы "Морской транспорт" ФЦП "Развитие транспортной системы России (2010-2015 годы)" путем организации расширенного мониторинга выполнения программных мероприятий, соответствующих индикаторов и показателей</t>
  </si>
  <si>
    <t>"Мониторинг влияния реализации мероприятий подпрограммы на рынок транспортных услуг и соответствия отрасли потребностям экономики и социальной сферы в услугах морского транспорта", ЗАО "ЦНИИМФ", государственный котракт № 2.06-13 от 07.10.2013</t>
  </si>
  <si>
    <t xml:space="preserve">Целью исследования является научная оценка соответствия отрасли потребностям экономики и социальной сферы в услугах морского транспорта.
Задачами выполнения данной НИР является:
- подготовка агрегированных статистических данных об объемах транспортной работы морских портов и морского флота;
- разработка методики оценки соответствия отрасли потребностям экономики страны;
- оценка деятельности морского транспорта в решении экономических и социальных задач;
- разработка предложений по совершенствованию деятельности морского транспорта.
</t>
  </si>
  <si>
    <t>"Разработка научно-обоснованных требований для включения в типовой план мероприятий по защите работников порта и других лиц, находящихся на территории порта и его акватории, в случае аварии на судне или плавсредстве с ядерными установками и радиационными источниками с учетом современных условий", ЗАО "ЦНИИМФ", государственный контракт № 2.03-13 от 25.09.2013</t>
  </si>
  <si>
    <t xml:space="preserve">Целью исследования является обеспечение безопасности персонала, населения и окружающей среды на основе:
- анализа практики заходов в порты Российской Федерации судов (иных плавсредств) с ядерными установками,  а также судов, перевозящих опасные грузы класса 7, в целях  обеспечения ядерной и радиационной безопасности при заходе (стоянке) судов в порты РФ;
- обобщения, установленных на международном и федеральном уровнях, действующих требований (рекомендаций), направленных на обеспечение безопасности при заходе в порты судов с радиоактивными материалами на борту.
Задачей исследования является совершенствование имеющихся Планов мероприятий по защите работников порта и других лиц, находящихся на территории порта и его акватории, в случае аварии на судне или плавсредстве с ядерными установками и радиационными источниками с учетом современных условий и разработка типовых планов применительно для каждой характерной группы морских портов.
</t>
  </si>
  <si>
    <t xml:space="preserve">"Применение природного газа в качестве топлива на морских судах различного назначения", ЗАО "ЦНИИМФ", государственный контракт № 2.07-13 от 10.10.2013 </t>
  </si>
  <si>
    <t>Целью исследования является научно-техническое, технико-экономическое обоснование применения природного газа в качестве топлива на морских судах различного назначения, выдача рекомендаций по использованию природного газа в качестве топлива на морских судах. Задача НИО - разработка перечня практических рекомендаций, последовательное выполнение которых обеспечит экономически целесообразное, эффективное и безопасное применение природного газа на морских судах различного назначения в качестве моторного топлива для двухтопливных судовых энергетических установок.</t>
  </si>
  <si>
    <t>"Разработка научно-обоснованных мероприятий по снижению рисков и масштабов возможных радиологических последствий при транспортных происшествиях и авариях с судами, перевозящими радиоактивные материалы различных видов, разработка мероприятий по ликвидации последствий аварий и защите работников морского транспорта, населения и окружающей среды", ЗАО "ЦНИИМФ", государственный контракт 2.04-13 от 24.09.2013</t>
  </si>
  <si>
    <t xml:space="preserve">Целями исследования являются предупреждение транспортных происшествий и аварий с судами, перевозящими радиоактивные материалы различных видов, организация действий по локализации и ликвидации последствий аварий, защита персонала, населения и окружающей среды.
Задачами исследования являются анализ и обобщение на его основе деятельности по организации работ по предупреждению транспортных происшествий и аварий с судами, перевозящими радиоактивные материалы различных видов, разработка конкретных предложений по локализации аварий и ликвидации их последствий, защите персонала, населения и окружающей среды, оформленные в виде документа «Разработка научно-обоснованных мероприятий по снижению рисков и масштабов возможных радиологических последствий при транспортных происшествиях и авариях с судами, перевозящими радиоактивные материалы различных видов, разработка мероприятий по ликвидации последствий аварий и защите работников морского транспорта, населения и окружающей среды». 
</t>
  </si>
  <si>
    <t>5.1.</t>
  </si>
  <si>
    <t>"Разработка подсистемы взаимодействия с региональными и муниципальными органами власти, обеспечивающей интеграцию с единой системой нормативно-справочной информации", ЗАО "Фирма "АйТи", государственный контракт № 2.05-13 от 13.11.2013</t>
  </si>
  <si>
    <t xml:space="preserve">Целью проведения опытно-конструкторских работ является разработка подсистемы взаимодействия с региональными и муниципальными органами власти, обеспечивающей интеграцию с единой системой нормативно-справочной информации, связанных с процессами предоставления государственных услуг.
Задачей исследования является предоставление заявителю возможности подачи заявок на оказание государственной услуги в электронном виде:
- государственная услуга по выдаче разрешений на строительство и разрешений на ввод в эксплуатацию отдельных объектов морского и внутреннего водного транспорта.
</t>
  </si>
  <si>
    <t>"Научное обеспечение мониторинга подпрограммы "Внутренний водный транспорт", определение эффективности реализации программных мероприятий" ЗАО "ТрансИнвест-Проект", государственный контракт № 3.06-13 от 08.10.2013</t>
  </si>
  <si>
    <t xml:space="preserve">Целью исследования является научное обеспечение мониторинга подпрограммы "Внутренний водный  транспорт", определение эффективности  реализации программных мероприятий, включая прогнозирование достижения целевых показателей (индикаторов) путем комплексного анализа реализуемых мероприятий.
Задачей исследования является повышение качества реализации подпрограммы "Внутренний водный транспорт" ФЦП "Развитие транспортной системы России (2010-2020 годы)" путём организации мониторинга выполнения программных мероприятий, соответствующих индикаторов и показателей, подготовка предложений по их корректировке.
</t>
  </si>
  <si>
    <t>"Разработка научно-обоснованных рекомендаций обеспечения гарантированных глубин судового хода на участке от деревни Тарбушево (река Ока) до гидроузла Белоомут (река Ока) с проведением гидрологических изысканий при поднятии уровня верхнего бьефа гидроузла Белоомут до отметки 101,2 м Балтийской системы, МГУ им. М.Ломоносова, государственный контракт № 3.01-13 от 31.06.2013</t>
  </si>
  <si>
    <t xml:space="preserve">Цель исследования: научно-обоснованные рекомендации по обеспечению гарантированных глубин   судового  хода  на  участке от  гидроузла  Северка (р. Москва)  до  гидроузла  Белоомут (р. Ока).
Задачи исследования: создание необходимых условий для увеличения пропускной способности участка ВВП от гидроузла Северка на р. Москве до гидроузла Белоомут на р. Ока с обеспечением гарантированных габаритов судовых ходов с созданием подпора верхне-го бьефа гидроузла Белоомут до проектных отметок нижнего бьефа гидроузла Северка.
Проведенные гидрологические и изыскательские работы явятся основанием для при-нятия решения по уточнению технических данных по реконструкции гидроузла Белоомут, проводимой в соответствии с подпрограммой "Внутренний водный транспорт" Федеральной целевой программы "Развитие транспортной системы России (2010-2020 годы)".
</t>
  </si>
  <si>
    <t>"Проведение комплексных испытаний и исследование эксплуатационных статических и динамических характеристик унифицированного частотно-управляемого электрогидравлического привода подъемно-опускных ворот судоходных гидротехнических сооружений в условиях эксплуатируемого сооружения ФБУ "Администрация "Волго-Дон", ЗАО "Траскон Текнолоджи", государственный контракт № 3.03-13 от 17.09.2013</t>
  </si>
  <si>
    <t xml:space="preserve">Цель исследования - разработка рекомендаций по унификации частотно-управляемого электрогидравлического привода подъемно-опускных ворот к условиям различных судоходных гидротехнических сооружений Российской Федерации на основе экспериментальной МНУ ФБУ "Администрация "Волго-Дон".
Задачами исследования являются:
- повышение надежности работы электрогидравлических приводов ворот и затворов СГТС;
- достижение качественных динамических характеристик движения при маневрировании воротами и затворами СГТС;
- создание унифицированной гидравлической схемы для любого класса электрогидравлических приводов СГТС;
- снижение затрат на эксплуатацию приводов ворот и затворов СГТС.
</t>
  </si>
  <si>
    <t>"Проведение исследований технического состояния и уровня безопасности эксплуатируемых судоходных гидротехнических сооружений с анализом динамики изменения их показателей на основе данных отраслевого мониторинга", Российский Речной регистр, государственный контракт № 3.05-13 от 17.09.2013</t>
  </si>
  <si>
    <t xml:space="preserve">Цель темы: разработка предложений и рекомендаций в сфере обеспечения безопасности гидротехнических объектов и оптимизации работы местных систем мониторинга.
Задачи: совершенствование механизма управления и повышения эффективности деятельности Росморречфлота и подведомственных ему организаций в части решения комплекса задач, направленных на обеспечение технической безопасности СГТС.
</t>
  </si>
  <si>
    <t>"Проведение исследований работоспособности перспективной элементной базы системы частотно-дроссельного управления электрогидравлическим приводом затворов судоходных гидротехнических сооружений с испытанием экспериментальных узлов привода в условиях действующего объекта ФБУ "Администрация Волжского бассейна", ООО "Техтрансстрой", государственный контракт № 3.04-13 от 16.09.2013</t>
  </si>
  <si>
    <t xml:space="preserve">Цель исследования: отработка перспективной системы регулирования привода ворот и затворов СГТС в условиях действующего шлюза с испытанием экспериментальных узлов электрогидравлического привода с частотно-дроссельным управлением, адаптированным к индивидуальным внешним и внутренним воздействиям.
Задачами исследования являются:
- повышение надежности работы электрогидравлических приводов ворот и затворов СГТС;
- достижение качественных динамических характеристик движения при маневрировании воротами и затворами СГТС;
- создание унифицированной гидравлической схемы для любого класса электрогидравлических приводов СГТС;
- снижение затрат на эксплуатацию приводов ворот и затворов СГТС.
</t>
  </si>
  <si>
    <t>"Исследование характеристик устройств контроля углового положения створок двустворчатых ворот шлюзов для определения геометрических параметров движения осей вращения створок рабочих двустворчатых ворот шлюзов и диагностики зазоров в гальсбантных узлах", ЗАО "Траскон Текнолоджи", государственный контракт № 3.07-13 от 07.10.2013</t>
  </si>
  <si>
    <t xml:space="preserve">Цель исследования - разработка рекомендаций по диагностике состояния узлов крепления створок РДВ шлюзов на базе устройства контроля углового положения створок.
Задачами исследования являются:
- повышение достоверности регистрируемых значений параметров движения створок в процессе створения;
- разработка методики расчета параметров движения оси створки в виде графика;
- создание методики диагностики зазоров в гальсбантных узлах РДВ шлюзов;
- снижение затрат на эксплуатацию приводов ворот и затворов шлюзов.
</t>
  </si>
  <si>
    <t xml:space="preserve">Объем финансирования НИОКР по подпрограмме «Общепрограммные расходы», всего </t>
  </si>
  <si>
    <t xml:space="preserve">Разработаны основные показатели, характеризующие уровень развития транспортного комплекса, направленные на практическую оценку влияния транспортного комплекса на социально-экономическое развитие страны с учетом мирового опыта оценки макроэкономической и общественной эффективности для применения экономико-математических методов моделирования.
Произведен  расчет количественных оценок взаимосвязей макроэкономических показателей социально-экономического развития страны и основных параметров развития транспорта с использованием экономико-математических методов моделирования.
Подготовлены предложения по количественным оценкам влияния основных параметров развития транспортного комплекса на социально-экономическое развитие страны, полученные на основе экономико-математического моделирования, определение их взаимосвязей и внетранспортных эффектов.
Подготовлен проект аналитического доклада «Оценка влияния стратегических параметров развития транспортной системы Российской Федерации на макроэкономические показатели социально экономического развития страны».
</t>
  </si>
  <si>
    <t xml:space="preserve">Завершены работы по разработке методики оценки доступности объектов и услуг транспортной инфраструктуры и методики проведения классификации, инвентаризации и паспортизации объектов транспортной инфраструктуры для обслуживания пассажиров с инвалидностью и других маломобильных групп населения
</t>
  </si>
  <si>
    <t xml:space="preserve">В отчетный период выполнены работы по обоснованию целевой модели маршрутной сети региональных авиаперевозок в Российской Федерации, аналитическому обзору лучшей мировой практики развития региональной авиации, оценке потребности в воздушных судах для региональных авиаперевозок, подготовлена дорожная карты развития региональных авиаперевозок. Представлены рекомендации по мерам государственной поддержки продаж российских региональных самолетов в условиях вступления Российской Федерации в ВТО, а также по снятию таможенных пошлин и налогов на региональные воздушные суда, аналогов которых не производится в Российской Федерации.
Представлены научно обоснованные предложения по структуре и содержанию проектов официальных документов, подготовлены рекомендации по разработке нормативных правовых актов, регулирующих региональные авиаперевозки.
</t>
  </si>
  <si>
    <t xml:space="preserve">Подготовливлен проект плана реализации Концепции развития экспедиторской системы в Российской Федерации, а также  доработан проект Концепции и плана реализации Концепции развития экспедиторской системы в Российской Федерации по итогам согласования с Министерством транспорта Российской Федерации и подведомственных ему агентствами и службой.
</t>
  </si>
  <si>
    <t xml:space="preserve">Проведен анализ реализации стратегий и программ развития транспортных систем развивающихся стран, включая Россию, Китай, Индию, Аргентину, Бразилию, ЮАР  и других государств, подготавлены рекомендации по корректировке Транспортной стратегии Российской Федерации на период до 2030 года.
</t>
  </si>
  <si>
    <t xml:space="preserve">Подготовлены рекомендаций по формированию стратегических приоритетов, целей, задач, а также системы целевых индикаторов региональной транспортной стратегии. Подготавлены предложения по регламентам согласования и механизмам корректировки региональных транспортных стратегий в увязке с Транспортной стратегией Российской Федерации.
</t>
  </si>
  <si>
    <t xml:space="preserve">Проведен анализ объектов и технологических службы функционирования транспортной инфраструктуры по видам транспорта, разработаны базовые показатели энегроэффективности с учетом параметров удаленности и экстремальных температур и выделение характерных объектов транспортной инфраструктуры для проведения пилотных обследований, проведено обследование на местах, сбор данных. Подготовлена отчетная документация о фактическом состоянии обследуемых объектов с перечнем необходимых мероприятий. Подготовлена библиотека  паспортов технологий и средств энергосбережения, с указанием их условий применимости, технических характеристик и достигаемых эффектов энергосбережения. Разработана методика энергоаудита объектов транспортной инфраструктуры.
</t>
  </si>
  <si>
    <t xml:space="preserve">Проведен анализ полученных результатов и разработаны предложений по совершенствованию транспортного обслуживания инвалидов и других маломобильных групп населения с учетом региональных особенностей в Российской Федерации. Подготовлено обоснование репрезентативности (достоверности) полученных результатов, обеспечивающих возможность распространения результатов выборочного исследования на генеральную совокупность. Проведен анализ полученных результатов. Подготовлена характеристика существующей подвижности маломобильных групп населения по целям (трудовые, культурные, бытовые, в том числе медицинские, учебные), по частоте поездок и видам используемого транспорта. Выполнены работы по выявлению основных причин, сдерживающих транспортную подвижность маломобильных групп населения. Разработаны предложений по совершенствованию транспортного обслуживания инвалидов и других маломобильных групп населения с учетом региональных особенностей в Российской Федерации. </t>
  </si>
  <si>
    <t>№ п/п*</t>
  </si>
  <si>
    <t>Наименование подпрограммы,  мероприятия, темы НИОКР*; вид НИОКР, реквизиты госконтракта (соглашения на предоставление гранта), исполнитель, номер и дата государственной регистрации контракта (для НИОКР гражданского назначения)</t>
  </si>
  <si>
    <t>Фактические расходы за 2013 год по источникам</t>
  </si>
  <si>
    <t xml:space="preserve">Результаты реализации програмных мероприятий по направлению НИОКР за 2013 год  
в рамках федеральной целевой программы "Развитие транспортной системы России (2010-2020 годы)" 
государственный заказчик - координатор - Министерство транспорта Российской Федерации
</t>
  </si>
  <si>
    <t>Проведено комплексное исследование существующих международных транспортных коридоров и выработка предложений по принципам их развития и управления.
Проведено исследование правовых особенностей привлечения финансирования для развития отдельных участков инфраструктуры железнодорожного транспорта общего пользования путем установления долгосрочных договорных отношений между владельцем инфраструктуры и иными лицами (грузоотправителями, инвесторами, субъектами Российской Федерации) с выработкой соответствующих законодательных предложений.
Проведен анализ концессионного законодательства Монголии. Исследование возможности участия ОАО "РЖД" в концессионных проектах в сфере железнодорожного транспорта (с учетом особенностей функционирования АО "Улан-Баторская железная дорога").</t>
  </si>
  <si>
    <t>Разработана мобильная система информирования машинистов о твердых энергосберегающих нитках графика ЭЛЬБРУС-СИМ.
Разработаны энергооптимальные расписания движения пассажирских поездов по условиям графика 2013/14 гг. на полигонах железных дорог.
Разработана экологически чистый смазочный материал для контакта "колесо-рельс".
Разработана автоматизированная система управления лубрикацией зоны контакта "колесо-рельс".</t>
  </si>
  <si>
    <t xml:space="preserve">Проведены приемочные испытаний электровоза ЭП20 по электромагнитной совместимости на Экспериментальном кольце ОАО "ВНИИЖТ" ст. Щербинка.
Проведены эксплуатационные испытания установочной партии маневровых тепловозов, оборудованных системой ЭСУВТ.
Разработан весоповерочный вагон нового поколения ВПВ-135К.
Разработана система прогрева тепловоза ТЭП70БС.
Разработано устройство контроля тормозной сети поезда (УКТС) с функцией блокировки цепи тяги при перекрытии концевых кранов.
Научно-техническое сопровождение разработки электропоездов для обеспечения перевозок пассажиров на Олимпийских играх в г. Сочи,  в том числе сопровождение разработки электропоездов с асинхронным тяговым приводом.
Разработан интерактивный технический ресурс оборудования электровозов серии "Ермак" ЭП2К.
</t>
  </si>
  <si>
    <t xml:space="preserve">Проведен анализ тягового электроснабжения к обеспечению пропуска сдвоенных электропоездов "Сапсан" в соответствии с предлагаемым графиком организации скоростного сообщения на линии Санкт-Петербург-Москва и подготовлен перечень мероприятий по усилению системы электроснабжения и тяговой рельсовой сети.
Разработана  технология оценки состояния пути геометрически-силовым методом с применением тензометрических колесных пар и внедрена в Центре диагностики и мониторинга устройств инфраструктуры Московской дирекции инфраструктуры.
Разработаны инструкции по оценке состояния инфраструктуры с использованием новых диагностических средств комплексной диагностики инфраструктуры ОАО "РЖД" (ИНТЕГРАЛ, ЭРА).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</si>
</sst>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d\ mmmm\ yyyy\ \г\.;@"/>
    <numFmt numFmtId="166" formatCode="#,##0.000"/>
    <numFmt numFmtId="167" formatCode="[$-F800]dddd\,\ mmmm\ dd\,\ yyyy"/>
    <numFmt numFmtId="168" formatCode="#,##0_р_."/>
    <numFmt numFmtId="169" formatCode="mmm/yyyy"/>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
    <numFmt numFmtId="175" formatCode="[$-FC19]d\ mmmm\ yyyy\ &quot;г.&quot;"/>
    <numFmt numFmtId="176" formatCode="0.000"/>
    <numFmt numFmtId="177" formatCode="_-* #,##0.000_р_._-;\-* #,##0.000_р_._-;_-* &quot;-&quot;??_р_._-;_-@_-"/>
    <numFmt numFmtId="178" formatCode="_-* #,##0.0_р_._-;\-* #,##0.0_р_._-;_-* &quot;-&quot;??_р_._-;_-@_-"/>
    <numFmt numFmtId="179" formatCode="_-* #,##0.0_р_._-;\-* #,##0.0_р_._-;_-* &quot;-&quot;?_р_._-;_-@_-"/>
    <numFmt numFmtId="180" formatCode="_-* #,##0.000_р_._-;\-* #,##0.000_р_._-;_-* &quot;-&quot;???_р_._-;_-@_-"/>
    <numFmt numFmtId="181" formatCode="#,##0.0000"/>
    <numFmt numFmtId="182" formatCode="_-* #,##0_р_._-;\-* #,##0_р_._-;_-* &quot;-&quot;??_р_._-;_-@_-"/>
    <numFmt numFmtId="183" formatCode="#,##0.0_р_."/>
  </numFmts>
  <fonts count="47">
    <font>
      <sz val="10"/>
      <name val="Arial Cyr"/>
      <family val="0"/>
    </font>
    <font>
      <sz val="10"/>
      <name val="Times New Roman"/>
      <family val="1"/>
    </font>
    <font>
      <b/>
      <sz val="10"/>
      <name val="Times New Roman"/>
      <family val="1"/>
    </font>
    <font>
      <b/>
      <sz val="10"/>
      <name val="Arial Cyr"/>
      <family val="0"/>
    </font>
    <font>
      <sz val="8"/>
      <name val="Arial Cyr"/>
      <family val="0"/>
    </font>
    <font>
      <sz val="14"/>
      <name val="Arial Cyr"/>
      <family val="0"/>
    </font>
    <font>
      <sz val="12"/>
      <name val="Times New Roman"/>
      <family val="1"/>
    </font>
    <font>
      <u val="single"/>
      <sz val="9"/>
      <color indexed="12"/>
      <name val="Arial Cyr"/>
      <family val="0"/>
    </font>
    <font>
      <u val="single"/>
      <sz val="9"/>
      <color indexed="36"/>
      <name val="Arial Cyr"/>
      <family val="0"/>
    </font>
    <font>
      <b/>
      <sz val="12"/>
      <name val="Times New Roman"/>
      <family val="1"/>
    </font>
    <font>
      <b/>
      <sz val="14"/>
      <name val="Times New Roman"/>
      <family val="1"/>
    </font>
    <font>
      <sz val="14"/>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color indexed="63"/>
      </right>
      <top style="double"/>
      <bottom>
        <color indexed="63"/>
      </bottom>
    </border>
    <border>
      <left style="double"/>
      <right style="double"/>
      <top style="double"/>
      <bottom>
        <color indexed="63"/>
      </bottom>
    </border>
    <border>
      <left style="double"/>
      <right style="medium"/>
      <top>
        <color indexed="63"/>
      </top>
      <bottom>
        <color indexed="63"/>
      </bottom>
    </border>
    <border>
      <left style="medium"/>
      <right style="double"/>
      <top style="double"/>
      <bottom>
        <color indexed="63"/>
      </bottom>
    </border>
    <border>
      <left style="thin"/>
      <right style="double"/>
      <top style="thin"/>
      <bottom style="thin"/>
    </border>
    <border>
      <left style="double"/>
      <right style="thin"/>
      <top style="thin"/>
      <bottom style="thin"/>
    </border>
    <border>
      <left style="double"/>
      <right style="double"/>
      <top>
        <color indexed="63"/>
      </top>
      <bottom>
        <color indexed="63"/>
      </bottom>
    </border>
    <border>
      <left style="thin"/>
      <right style="thin"/>
      <top style="double"/>
      <bottom style="thin"/>
    </border>
    <border>
      <left style="double"/>
      <right>
        <color indexed="63"/>
      </right>
      <top>
        <color indexed="63"/>
      </top>
      <bottom>
        <color indexed="63"/>
      </bottom>
    </border>
    <border>
      <left style="thin"/>
      <right style="thin"/>
      <top style="thin"/>
      <bottom style="double"/>
    </border>
    <border>
      <left style="double"/>
      <right style="thin"/>
      <top style="double"/>
      <bottom style="thin"/>
    </border>
    <border>
      <left>
        <color indexed="63"/>
      </left>
      <right>
        <color indexed="63"/>
      </right>
      <top style="thin"/>
      <bottom>
        <color indexed="63"/>
      </bottom>
    </border>
    <border>
      <left style="double"/>
      <right style="double"/>
      <top>
        <color indexed="63"/>
      </top>
      <bottom style="double"/>
    </border>
    <border>
      <left style="thin"/>
      <right style="double"/>
      <top style="double"/>
      <bottom style="thin"/>
    </border>
    <border>
      <left style="double"/>
      <right style="thin"/>
      <top style="thin"/>
      <bottom style="double"/>
    </border>
    <border>
      <left style="thin"/>
      <right style="double"/>
      <top style="thin"/>
      <bottom style="double"/>
    </border>
    <border>
      <left style="double"/>
      <right>
        <color indexed="63"/>
      </right>
      <top style="double"/>
      <bottom style="dotted"/>
    </border>
    <border>
      <left>
        <color indexed="63"/>
      </left>
      <right>
        <color indexed="63"/>
      </right>
      <top style="double"/>
      <bottom style="dotted"/>
    </border>
    <border>
      <left>
        <color indexed="63"/>
      </left>
      <right>
        <color indexed="63"/>
      </right>
      <top style="double"/>
      <bottom>
        <color indexed="63"/>
      </bottom>
    </border>
    <border>
      <left style="double"/>
      <right style="dotted"/>
      <top style="dotted"/>
      <bottom style="double"/>
    </border>
    <border>
      <left>
        <color indexed="63"/>
      </left>
      <right style="dotted"/>
      <top style="dotted"/>
      <bottom style="double"/>
    </border>
    <border>
      <left>
        <color indexed="63"/>
      </left>
      <right>
        <color indexed="63"/>
      </right>
      <top>
        <color indexed="63"/>
      </top>
      <bottom style="double"/>
    </border>
    <border>
      <left style="double"/>
      <right>
        <color indexed="63"/>
      </right>
      <top style="double"/>
      <bottom style="thin"/>
    </border>
    <border>
      <left style="double"/>
      <right>
        <color indexed="63"/>
      </right>
      <top style="thin"/>
      <bottom style="thin"/>
    </border>
    <border>
      <left style="double"/>
      <right style="double"/>
      <top style="thin"/>
      <bottom style="thin"/>
    </border>
    <border>
      <left>
        <color indexed="63"/>
      </left>
      <right>
        <color indexed="63"/>
      </right>
      <top style="thin"/>
      <bottom style="thin"/>
    </border>
    <border>
      <left style="double"/>
      <right>
        <color indexed="63"/>
      </right>
      <top>
        <color indexed="63"/>
      </top>
      <bottom style="double"/>
    </border>
    <border>
      <left style="double"/>
      <right>
        <color indexed="63"/>
      </right>
      <top style="thin"/>
      <bottom style="double"/>
    </border>
    <border>
      <left style="double"/>
      <right style="double"/>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54">
    <xf numFmtId="0" fontId="0" fillId="0" borderId="0" xfId="0" applyAlignment="1">
      <alignment/>
    </xf>
    <xf numFmtId="0" fontId="1" fillId="0" borderId="0" xfId="0" applyFont="1" applyFill="1" applyBorder="1" applyAlignment="1">
      <alignment horizontal="center" vertical="top"/>
    </xf>
    <xf numFmtId="49" fontId="6" fillId="0" borderId="0" xfId="0" applyNumberFormat="1" applyFont="1" applyFill="1" applyAlignment="1">
      <alignment/>
    </xf>
    <xf numFmtId="0" fontId="6" fillId="0" borderId="0" xfId="0" applyFont="1" applyFill="1" applyAlignment="1">
      <alignment/>
    </xf>
    <xf numFmtId="178" fontId="6" fillId="0" borderId="0" xfId="61" applyNumberFormat="1" applyFont="1" applyFill="1" applyAlignment="1">
      <alignment horizontal="center" vertical="center"/>
    </xf>
    <xf numFmtId="178" fontId="9" fillId="0" borderId="0" xfId="61" applyNumberFormat="1" applyFont="1" applyFill="1" applyAlignment="1">
      <alignment horizontal="center" vertical="center"/>
    </xf>
    <xf numFmtId="0" fontId="9" fillId="0" borderId="0" xfId="0" applyFont="1" applyFill="1" applyAlignment="1">
      <alignment/>
    </xf>
    <xf numFmtId="0" fontId="2" fillId="0" borderId="0" xfId="0" applyFont="1" applyFill="1" applyAlignment="1">
      <alignment/>
    </xf>
    <xf numFmtId="178" fontId="2" fillId="0" borderId="10" xfId="61" applyNumberFormat="1" applyFont="1" applyFill="1" applyBorder="1" applyAlignment="1">
      <alignment horizontal="center" vertical="center"/>
    </xf>
    <xf numFmtId="0" fontId="1"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178" fontId="5" fillId="0" borderId="0" xfId="61" applyNumberFormat="1" applyFont="1" applyFill="1" applyAlignment="1">
      <alignment horizontal="center" vertical="center"/>
    </xf>
    <xf numFmtId="0" fontId="1" fillId="0" borderId="10" xfId="0" applyFont="1" applyFill="1" applyBorder="1" applyAlignment="1">
      <alignment horizontal="center" vertical="top"/>
    </xf>
    <xf numFmtId="0" fontId="9" fillId="0" borderId="0" xfId="0" applyFont="1" applyFill="1" applyAlignment="1">
      <alignment horizontal="right"/>
    </xf>
    <xf numFmtId="0" fontId="5" fillId="0" borderId="0" xfId="0" applyFont="1" applyFill="1" applyBorder="1" applyAlignment="1">
      <alignment/>
    </xf>
    <xf numFmtId="49" fontId="2"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164" fontId="12"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top" wrapText="1"/>
    </xf>
    <xf numFmtId="164" fontId="1"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78" fontId="2" fillId="0" borderId="18" xfId="61" applyNumberFormat="1"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49" fontId="1" fillId="0" borderId="16"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5" xfId="0" applyNumberFormat="1" applyFont="1" applyFill="1" applyBorder="1" applyAlignment="1">
      <alignment vertical="center" wrapText="1"/>
    </xf>
    <xf numFmtId="0" fontId="0" fillId="0" borderId="10" xfId="0" applyFont="1" applyFill="1" applyBorder="1" applyAlignment="1">
      <alignment/>
    </xf>
    <xf numFmtId="49" fontId="2" fillId="0" borderId="10" xfId="0" applyNumberFormat="1" applyFont="1" applyFill="1" applyBorder="1" applyAlignment="1">
      <alignment horizontal="right" vertical="center" wrapText="1"/>
    </xf>
    <xf numFmtId="164"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5" xfId="0" applyNumberFormat="1" applyFont="1" applyFill="1" applyBorder="1" applyAlignment="1">
      <alignment horizontal="left" vertical="top" wrapText="1"/>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0" fontId="1" fillId="0" borderId="1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vertical="center" wrapText="1"/>
    </xf>
    <xf numFmtId="166" fontId="2"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xf>
    <xf numFmtId="0" fontId="1" fillId="0" borderId="10" xfId="0" applyNumberFormat="1" applyFont="1" applyFill="1" applyBorder="1" applyAlignment="1">
      <alignment horizontal="left" vertical="top" wrapText="1"/>
    </xf>
    <xf numFmtId="14" fontId="1" fillId="0" borderId="10" xfId="0" applyNumberFormat="1" applyFont="1" applyFill="1" applyBorder="1" applyAlignment="1">
      <alignment vertical="center" wrapText="1"/>
    </xf>
    <xf numFmtId="166"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top" wrapText="1" indent="1"/>
    </xf>
    <xf numFmtId="0" fontId="1" fillId="0" borderId="10" xfId="0" applyNumberFormat="1" applyFont="1" applyFill="1" applyBorder="1" applyAlignment="1">
      <alignment vertical="top" wrapText="1"/>
    </xf>
    <xf numFmtId="0" fontId="1" fillId="0" borderId="10" xfId="0" applyFont="1" applyFill="1" applyBorder="1" applyAlignment="1">
      <alignment vertical="center" wrapText="1"/>
    </xf>
    <xf numFmtId="0" fontId="1" fillId="0" borderId="15" xfId="0" applyFont="1" applyFill="1" applyBorder="1" applyAlignment="1">
      <alignment vertical="center" wrapText="1"/>
    </xf>
    <xf numFmtId="0" fontId="2" fillId="0" borderId="10"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left"/>
    </xf>
    <xf numFmtId="49" fontId="0" fillId="0" borderId="10" xfId="0" applyNumberFormat="1" applyFont="1" applyFill="1" applyBorder="1" applyAlignment="1">
      <alignment/>
    </xf>
    <xf numFmtId="0" fontId="0" fillId="0" borderId="20" xfId="0" applyFont="1" applyFill="1" applyBorder="1" applyAlignment="1">
      <alignment/>
    </xf>
    <xf numFmtId="49" fontId="0" fillId="0" borderId="20" xfId="0" applyNumberFormat="1" applyFont="1" applyFill="1" applyBorder="1" applyAlignment="1">
      <alignment/>
    </xf>
    <xf numFmtId="164" fontId="1" fillId="0" borderId="2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0" fontId="1" fillId="0" borderId="15" xfId="0" applyNumberFormat="1"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0" fontId="1" fillId="0" borderId="15" xfId="0" applyNumberFormat="1" applyFont="1" applyFill="1" applyBorder="1" applyAlignment="1">
      <alignment vertical="top" wrapText="1"/>
    </xf>
    <xf numFmtId="0" fontId="1" fillId="0" borderId="15" xfId="0" applyNumberFormat="1"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0" fillId="0" borderId="10" xfId="0" applyFont="1" applyFill="1" applyBorder="1" applyAlignment="1">
      <alignment/>
    </xf>
    <xf numFmtId="14" fontId="1" fillId="0" borderId="10" xfId="0" applyNumberFormat="1"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xf>
    <xf numFmtId="49" fontId="1" fillId="0" borderId="16"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49" fontId="1" fillId="0" borderId="10" xfId="0" applyNumberFormat="1" applyFont="1" applyFill="1" applyBorder="1" applyAlignment="1">
      <alignment horizontal="center"/>
    </xf>
    <xf numFmtId="49" fontId="1" fillId="0" borderId="16"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vertical="top" wrapText="1"/>
    </xf>
    <xf numFmtId="49" fontId="2" fillId="0" borderId="10" xfId="0" applyNumberFormat="1" applyFont="1" applyFill="1" applyBorder="1" applyAlignment="1">
      <alignment vertical="center" wrapText="1"/>
    </xf>
    <xf numFmtId="14" fontId="2" fillId="0" borderId="10" xfId="0" applyNumberFormat="1" applyFont="1" applyFill="1" applyBorder="1" applyAlignment="1">
      <alignment vertical="center" wrapText="1"/>
    </xf>
    <xf numFmtId="0" fontId="3" fillId="0" borderId="10" xfId="0" applyFont="1" applyFill="1" applyBorder="1" applyAlignment="1">
      <alignment/>
    </xf>
    <xf numFmtId="0" fontId="1" fillId="0" borderId="18" xfId="0" applyFont="1" applyFill="1" applyBorder="1" applyAlignment="1">
      <alignment horizontal="center" vertical="top"/>
    </xf>
    <xf numFmtId="0" fontId="1" fillId="0" borderId="10" xfId="0" applyFont="1" applyFill="1" applyBorder="1" applyAlignment="1">
      <alignment horizontal="center" vertical="top"/>
    </xf>
    <xf numFmtId="0" fontId="10" fillId="0" borderId="0" xfId="0" applyFont="1" applyFill="1" applyBorder="1" applyAlignment="1">
      <alignment horizontal="center" vertical="top" wrapText="1"/>
    </xf>
    <xf numFmtId="0" fontId="1" fillId="0" borderId="22" xfId="0" applyFont="1" applyFill="1" applyBorder="1" applyAlignment="1">
      <alignment horizontal="center" vertical="top"/>
    </xf>
    <xf numFmtId="0" fontId="1" fillId="0" borderId="0" xfId="0" applyFont="1" applyFill="1" applyBorder="1" applyAlignment="1">
      <alignment horizontal="center" vertical="top"/>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0" xfId="0" applyNumberFormat="1" applyFont="1" applyFill="1" applyBorder="1" applyAlignment="1">
      <alignment vertical="center" wrapText="1"/>
    </xf>
    <xf numFmtId="14"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2" fillId="0" borderId="0" xfId="0" applyNumberFormat="1" applyFont="1" applyFill="1" applyBorder="1" applyAlignment="1">
      <alignment horizontal="left" wrapText="1"/>
    </xf>
    <xf numFmtId="0" fontId="2" fillId="0" borderId="0" xfId="0" applyFont="1" applyFill="1" applyBorder="1" applyAlignment="1">
      <alignment horizontal="right" wrapText="1"/>
    </xf>
    <xf numFmtId="0" fontId="0" fillId="0" borderId="20" xfId="0" applyFont="1" applyFill="1" applyBorder="1" applyAlignment="1">
      <alignment/>
    </xf>
    <xf numFmtId="49" fontId="1" fillId="0" borderId="25" xfId="0" applyNumberFormat="1" applyFont="1" applyFill="1" applyBorder="1" applyAlignment="1">
      <alignment vertical="center" wrapText="1"/>
    </xf>
    <xf numFmtId="0" fontId="1" fillId="0" borderId="20" xfId="0" applyNumberFormat="1" applyFont="1" applyFill="1" applyBorder="1" applyAlignment="1">
      <alignment vertical="center" wrapText="1"/>
    </xf>
    <xf numFmtId="0" fontId="1" fillId="0" borderId="26"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top" wrapText="1"/>
    </xf>
    <xf numFmtId="0" fontId="0" fillId="0" borderId="10"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6" xfId="0" applyFont="1" applyFill="1" applyBorder="1" applyAlignment="1">
      <alignment horizontal="center" vertical="center" wrapText="1"/>
    </xf>
    <xf numFmtId="49" fontId="0" fillId="0" borderId="10" xfId="0" applyNumberFormat="1" applyFont="1" applyFill="1" applyBorder="1" applyAlignment="1">
      <alignment/>
    </xf>
    <xf numFmtId="0" fontId="0" fillId="0" borderId="0" xfId="0" applyFont="1" applyFill="1" applyBorder="1" applyAlignment="1">
      <alignment/>
    </xf>
    <xf numFmtId="49" fontId="2" fillId="0" borderId="11"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3" fillId="0" borderId="0" xfId="0" applyFont="1" applyFill="1" applyBorder="1" applyAlignment="1">
      <alignment horizontal="center" wrapText="1"/>
    </xf>
    <xf numFmtId="49" fontId="2" fillId="0" borderId="17" xfId="0" applyNumberFormat="1" applyFont="1" applyFill="1" applyBorder="1" applyAlignment="1">
      <alignment horizontal="center" vertic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49" fontId="2" fillId="0" borderId="37"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3" fillId="0" borderId="32" xfId="0" applyFont="1" applyFill="1" applyBorder="1" applyAlignment="1">
      <alignment horizontal="center" wrapText="1"/>
    </xf>
    <xf numFmtId="49" fontId="2" fillId="0" borderId="23"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N1058"/>
  <sheetViews>
    <sheetView tabSelected="1" view="pageBreakPreview" zoomScale="70" zoomScaleNormal="85" zoomScaleSheetLayoutView="70" workbookViewId="0" topLeftCell="A1">
      <selection activeCell="A1" sqref="A1"/>
    </sheetView>
  </sheetViews>
  <sheetFormatPr defaultColWidth="9.00390625" defaultRowHeight="12.75"/>
  <cols>
    <col min="1" max="1" width="7.375" style="11" customWidth="1"/>
    <col min="2" max="2" width="47.25390625" style="11" customWidth="1"/>
    <col min="3" max="3" width="11.75390625" style="12" customWidth="1"/>
    <col min="4" max="5" width="16.625" style="11" customWidth="1"/>
    <col min="6" max="6" width="15.375" style="13" customWidth="1"/>
    <col min="7" max="7" width="14.25390625" style="13" customWidth="1"/>
    <col min="8" max="8" width="15.25390625" style="13" customWidth="1"/>
    <col min="9" max="11" width="14.25390625" style="11" customWidth="1"/>
    <col min="12" max="12" width="70.875" style="11" customWidth="1"/>
    <col min="13" max="16384" width="9.125" style="11" customWidth="1"/>
  </cols>
  <sheetData>
    <row r="1" spans="1:12" s="3" customFormat="1" ht="18.75" customHeight="1">
      <c r="A1" s="2"/>
      <c r="F1" s="4"/>
      <c r="G1" s="4"/>
      <c r="H1" s="5"/>
      <c r="L1" s="6" t="s">
        <v>0</v>
      </c>
    </row>
    <row r="2" spans="1:12" s="3" customFormat="1" ht="57" customHeight="1">
      <c r="A2" s="103" t="s">
        <v>729</v>
      </c>
      <c r="B2" s="103"/>
      <c r="C2" s="103"/>
      <c r="D2" s="103"/>
      <c r="E2" s="103"/>
      <c r="F2" s="103"/>
      <c r="G2" s="103"/>
      <c r="H2" s="103"/>
      <c r="I2" s="103"/>
      <c r="J2" s="103"/>
      <c r="K2" s="103"/>
      <c r="L2" s="103"/>
    </row>
    <row r="3" spans="1:12" s="3" customFormat="1" ht="15.75">
      <c r="A3" s="104" t="s">
        <v>1</v>
      </c>
      <c r="B3" s="104"/>
      <c r="C3" s="104"/>
      <c r="D3" s="104"/>
      <c r="E3" s="104"/>
      <c r="F3" s="104"/>
      <c r="G3" s="104"/>
      <c r="H3" s="104"/>
      <c r="I3" s="104"/>
      <c r="J3" s="104"/>
      <c r="K3" s="104"/>
      <c r="L3" s="104"/>
    </row>
    <row r="4" spans="1:12" s="3" customFormat="1" ht="19.5" customHeight="1" thickBot="1">
      <c r="A4" s="2"/>
      <c r="B4" s="1"/>
      <c r="C4" s="105"/>
      <c r="D4" s="105"/>
      <c r="E4" s="105"/>
      <c r="F4" s="105"/>
      <c r="G4" s="105"/>
      <c r="H4" s="105"/>
      <c r="I4" s="105"/>
      <c r="J4" s="105"/>
      <c r="K4" s="105"/>
      <c r="L4" s="15" t="s">
        <v>2</v>
      </c>
    </row>
    <row r="5" spans="1:12" s="3" customFormat="1" ht="15.75" customHeight="1" thickTop="1">
      <c r="A5" s="130" t="s">
        <v>726</v>
      </c>
      <c r="B5" s="106" t="s">
        <v>727</v>
      </c>
      <c r="C5" s="106" t="s">
        <v>3</v>
      </c>
      <c r="D5" s="106" t="s">
        <v>4</v>
      </c>
      <c r="E5" s="106" t="s">
        <v>134</v>
      </c>
      <c r="F5" s="131" t="s">
        <v>135</v>
      </c>
      <c r="G5" s="132"/>
      <c r="H5" s="132"/>
      <c r="I5" s="133" t="s">
        <v>5</v>
      </c>
      <c r="J5" s="134" t="s">
        <v>136</v>
      </c>
      <c r="K5" s="106" t="s">
        <v>6</v>
      </c>
      <c r="L5" s="135" t="s">
        <v>215</v>
      </c>
    </row>
    <row r="6" spans="1:12" s="3" customFormat="1" ht="67.5" customHeight="1" thickBot="1">
      <c r="A6" s="136"/>
      <c r="B6" s="107"/>
      <c r="C6" s="107"/>
      <c r="D6" s="107"/>
      <c r="E6" s="107"/>
      <c r="F6" s="137" t="s">
        <v>16</v>
      </c>
      <c r="G6" s="138" t="s">
        <v>137</v>
      </c>
      <c r="H6" s="139" t="s">
        <v>728</v>
      </c>
      <c r="I6" s="79"/>
      <c r="J6" s="140"/>
      <c r="K6" s="107"/>
      <c r="L6" s="141"/>
    </row>
    <row r="7" spans="1:12" s="3" customFormat="1" ht="27.75" customHeight="1" thickTop="1">
      <c r="A7" s="136"/>
      <c r="B7" s="107"/>
      <c r="C7" s="107"/>
      <c r="D7" s="107"/>
      <c r="E7" s="107"/>
      <c r="F7" s="142" t="s">
        <v>7</v>
      </c>
      <c r="G7" s="142" t="s">
        <v>8</v>
      </c>
      <c r="H7" s="142" t="s">
        <v>8</v>
      </c>
      <c r="I7" s="79"/>
      <c r="J7" s="140"/>
      <c r="K7" s="107"/>
      <c r="L7" s="141"/>
    </row>
    <row r="8" spans="1:12" s="3" customFormat="1" ht="24.75" customHeight="1">
      <c r="A8" s="136"/>
      <c r="B8" s="107"/>
      <c r="C8" s="107"/>
      <c r="D8" s="107"/>
      <c r="E8" s="107"/>
      <c r="F8" s="143" t="s">
        <v>10</v>
      </c>
      <c r="G8" s="144" t="s">
        <v>10</v>
      </c>
      <c r="H8" s="145" t="s">
        <v>10</v>
      </c>
      <c r="I8" s="46" t="s">
        <v>216</v>
      </c>
      <c r="J8" s="140"/>
      <c r="K8" s="107"/>
      <c r="L8" s="141"/>
    </row>
    <row r="9" spans="1:12" s="3" customFormat="1" ht="33.75" customHeight="1" thickBot="1">
      <c r="A9" s="146"/>
      <c r="B9" s="108"/>
      <c r="C9" s="108"/>
      <c r="D9" s="108"/>
      <c r="E9" s="108"/>
      <c r="F9" s="147" t="s">
        <v>9</v>
      </c>
      <c r="G9" s="148" t="s">
        <v>9</v>
      </c>
      <c r="H9" s="149" t="s">
        <v>9</v>
      </c>
      <c r="I9" s="150" t="s">
        <v>217</v>
      </c>
      <c r="J9" s="151"/>
      <c r="K9" s="108"/>
      <c r="L9" s="152"/>
    </row>
    <row r="10" spans="1:12" s="7" customFormat="1" ht="12.75" customHeight="1" thickBot="1" thickTop="1">
      <c r="A10" s="20">
        <v>1</v>
      </c>
      <c r="B10" s="21">
        <v>2</v>
      </c>
      <c r="C10" s="17">
        <v>3</v>
      </c>
      <c r="D10" s="18">
        <v>4</v>
      </c>
      <c r="E10" s="32"/>
      <c r="F10" s="30">
        <v>5</v>
      </c>
      <c r="G10" s="17">
        <v>6</v>
      </c>
      <c r="H10" s="30">
        <v>7</v>
      </c>
      <c r="I10" s="18">
        <v>8</v>
      </c>
      <c r="J10" s="18">
        <v>9</v>
      </c>
      <c r="K10" s="18">
        <v>10</v>
      </c>
      <c r="L10" s="19">
        <v>11</v>
      </c>
    </row>
    <row r="11" spans="1:14" s="10" customFormat="1" ht="12.75" customHeight="1" thickTop="1">
      <c r="A11" s="87"/>
      <c r="B11" s="82" t="s">
        <v>214</v>
      </c>
      <c r="C11" s="82"/>
      <c r="D11" s="82"/>
      <c r="E11" s="82"/>
      <c r="F11" s="31">
        <f aca="true" t="shared" si="0" ref="F11:H13">F16+F64+F87+F939+F982+F1013</f>
        <v>7018000</v>
      </c>
      <c r="G11" s="31">
        <f t="shared" si="0"/>
        <v>1128765.2</v>
      </c>
      <c r="H11" s="31">
        <f t="shared" si="0"/>
        <v>859157.79</v>
      </c>
      <c r="I11" s="49"/>
      <c r="J11" s="101"/>
      <c r="K11" s="101"/>
      <c r="L11" s="110"/>
      <c r="M11" s="9"/>
      <c r="N11" s="9"/>
    </row>
    <row r="12" spans="1:14" s="10" customFormat="1" ht="12.75" customHeight="1">
      <c r="A12" s="88"/>
      <c r="B12" s="83"/>
      <c r="C12" s="83"/>
      <c r="D12" s="83"/>
      <c r="E12" s="83"/>
      <c r="F12" s="8">
        <f t="shared" si="0"/>
        <v>0</v>
      </c>
      <c r="G12" s="8">
        <f t="shared" si="0"/>
        <v>0</v>
      </c>
      <c r="H12" s="8">
        <f t="shared" si="0"/>
        <v>0</v>
      </c>
      <c r="I12" s="50">
        <v>3</v>
      </c>
      <c r="J12" s="102"/>
      <c r="K12" s="102"/>
      <c r="L12" s="111"/>
      <c r="M12" s="9"/>
      <c r="N12" s="9"/>
    </row>
    <row r="13" spans="1:14" s="10" customFormat="1" ht="12.75" customHeight="1">
      <c r="A13" s="88"/>
      <c r="B13" s="83"/>
      <c r="C13" s="83"/>
      <c r="D13" s="83"/>
      <c r="E13" s="83"/>
      <c r="F13" s="8">
        <f t="shared" si="0"/>
        <v>16188800</v>
      </c>
      <c r="G13" s="8">
        <f t="shared" si="0"/>
        <v>1713600</v>
      </c>
      <c r="H13" s="8">
        <f t="shared" si="0"/>
        <v>708789.05</v>
      </c>
      <c r="I13" s="50">
        <v>3</v>
      </c>
      <c r="J13" s="102"/>
      <c r="K13" s="102"/>
      <c r="L13" s="111"/>
      <c r="M13" s="9"/>
      <c r="N13" s="9"/>
    </row>
    <row r="14" spans="1:14" s="10" customFormat="1" ht="17.25" customHeight="1">
      <c r="A14" s="29"/>
      <c r="B14" s="79" t="s">
        <v>17</v>
      </c>
      <c r="C14" s="79"/>
      <c r="D14" s="79"/>
      <c r="E14" s="79"/>
      <c r="F14" s="8">
        <f>SUM(F11:F13)</f>
        <v>23206800</v>
      </c>
      <c r="G14" s="8">
        <f>SUM(G11:G13)</f>
        <v>2842365.2</v>
      </c>
      <c r="H14" s="8">
        <f>SUM(H11:H13)</f>
        <v>1567946.84</v>
      </c>
      <c r="I14" s="14"/>
      <c r="J14" s="14"/>
      <c r="K14" s="14"/>
      <c r="L14" s="26"/>
      <c r="M14" s="9"/>
      <c r="N14" s="9"/>
    </row>
    <row r="15" spans="1:14" s="10" customFormat="1" ht="17.25" customHeight="1">
      <c r="A15" s="88"/>
      <c r="B15" s="83"/>
      <c r="C15" s="83"/>
      <c r="D15" s="83"/>
      <c r="E15" s="83"/>
      <c r="F15" s="83"/>
      <c r="G15" s="83"/>
      <c r="H15" s="83"/>
      <c r="I15" s="83"/>
      <c r="J15" s="83"/>
      <c r="K15" s="83"/>
      <c r="L15" s="109"/>
      <c r="M15" s="9"/>
      <c r="N15" s="9"/>
    </row>
    <row r="16" spans="1:12" ht="18" customHeight="1">
      <c r="A16" s="91"/>
      <c r="B16" s="97" t="s">
        <v>77</v>
      </c>
      <c r="C16" s="98"/>
      <c r="D16" s="99"/>
      <c r="E16" s="73"/>
      <c r="F16" s="52">
        <v>2334400</v>
      </c>
      <c r="G16" s="52">
        <f>G20+G30+G40+G60</f>
        <v>243426</v>
      </c>
      <c r="H16" s="52">
        <f>H20+H30+H40+H60</f>
        <v>243126</v>
      </c>
      <c r="I16" s="39"/>
      <c r="J16" s="73"/>
      <c r="K16" s="73"/>
      <c r="L16" s="74"/>
    </row>
    <row r="17" spans="1:12" ht="20.25" customHeight="1">
      <c r="A17" s="91"/>
      <c r="B17" s="85"/>
      <c r="C17" s="85"/>
      <c r="D17" s="85"/>
      <c r="E17" s="73"/>
      <c r="F17" s="52">
        <f aca="true" t="shared" si="1" ref="F17:H18">F21+F31+F41+F61</f>
        <v>0</v>
      </c>
      <c r="G17" s="52">
        <f t="shared" si="1"/>
        <v>0</v>
      </c>
      <c r="H17" s="52">
        <f t="shared" si="1"/>
        <v>0</v>
      </c>
      <c r="I17" s="39" t="s">
        <v>143</v>
      </c>
      <c r="J17" s="73"/>
      <c r="K17" s="73"/>
      <c r="L17" s="74"/>
    </row>
    <row r="18" spans="1:12" ht="18">
      <c r="A18" s="91"/>
      <c r="B18" s="85"/>
      <c r="C18" s="85"/>
      <c r="D18" s="85"/>
      <c r="E18" s="73"/>
      <c r="F18" s="52">
        <f t="shared" si="1"/>
        <v>0</v>
      </c>
      <c r="G18" s="52">
        <f t="shared" si="1"/>
        <v>0</v>
      </c>
      <c r="H18" s="52">
        <f t="shared" si="1"/>
        <v>0</v>
      </c>
      <c r="I18" s="39" t="s">
        <v>143</v>
      </c>
      <c r="J18" s="73"/>
      <c r="K18" s="73"/>
      <c r="L18" s="74"/>
    </row>
    <row r="19" spans="1:12" ht="18">
      <c r="A19" s="91"/>
      <c r="B19" s="75" t="s">
        <v>25</v>
      </c>
      <c r="C19" s="123"/>
      <c r="D19" s="123"/>
      <c r="E19" s="124"/>
      <c r="F19" s="52">
        <f>SUM(F16:F18)</f>
        <v>2334400</v>
      </c>
      <c r="G19" s="52">
        <f>SUM(G16:G18)</f>
        <v>243426</v>
      </c>
      <c r="H19" s="52">
        <f>SUM(H16:H18)</f>
        <v>243126</v>
      </c>
      <c r="I19" s="34"/>
      <c r="J19" s="73"/>
      <c r="K19" s="73"/>
      <c r="L19" s="74"/>
    </row>
    <row r="20" spans="1:12" ht="18" customHeight="1">
      <c r="A20" s="92" t="s">
        <v>11</v>
      </c>
      <c r="B20" s="97" t="s">
        <v>78</v>
      </c>
      <c r="C20" s="98" t="s">
        <v>232</v>
      </c>
      <c r="D20" s="99"/>
      <c r="E20" s="73"/>
      <c r="F20" s="52">
        <f>F24+F27</f>
        <v>58826</v>
      </c>
      <c r="G20" s="52">
        <f>G24+G27</f>
        <v>52726</v>
      </c>
      <c r="H20" s="52">
        <f>H24+H27</f>
        <v>52726</v>
      </c>
      <c r="I20" s="93"/>
      <c r="J20" s="93"/>
      <c r="K20" s="93"/>
      <c r="L20" s="94"/>
    </row>
    <row r="21" spans="1:12" ht="18">
      <c r="A21" s="92"/>
      <c r="B21" s="100"/>
      <c r="C21" s="100"/>
      <c r="D21" s="100"/>
      <c r="E21" s="73"/>
      <c r="F21" s="52">
        <f aca="true" t="shared" si="2" ref="F21:H22">F25+F28</f>
        <v>0</v>
      </c>
      <c r="G21" s="52">
        <f t="shared" si="2"/>
        <v>0</v>
      </c>
      <c r="H21" s="52">
        <f t="shared" si="2"/>
        <v>0</v>
      </c>
      <c r="I21" s="93"/>
      <c r="J21" s="93"/>
      <c r="K21" s="93"/>
      <c r="L21" s="94"/>
    </row>
    <row r="22" spans="1:12" ht="18.75" customHeight="1">
      <c r="A22" s="92"/>
      <c r="B22" s="100"/>
      <c r="C22" s="100"/>
      <c r="D22" s="100"/>
      <c r="E22" s="73"/>
      <c r="F22" s="52">
        <f t="shared" si="2"/>
        <v>0</v>
      </c>
      <c r="G22" s="52">
        <f t="shared" si="2"/>
        <v>0</v>
      </c>
      <c r="H22" s="52">
        <f t="shared" si="2"/>
        <v>0</v>
      </c>
      <c r="I22" s="93"/>
      <c r="J22" s="93"/>
      <c r="K22" s="93"/>
      <c r="L22" s="94"/>
    </row>
    <row r="23" spans="1:12" ht="18" customHeight="1">
      <c r="A23" s="92"/>
      <c r="B23" s="75" t="s">
        <v>18</v>
      </c>
      <c r="C23" s="90"/>
      <c r="D23" s="90"/>
      <c r="E23" s="55"/>
      <c r="F23" s="52">
        <f>F24+F27</f>
        <v>58826</v>
      </c>
      <c r="G23" s="52">
        <f>SUM(G20:G22)</f>
        <v>52726</v>
      </c>
      <c r="H23" s="52">
        <f>SUM(H20:H22)</f>
        <v>52726</v>
      </c>
      <c r="I23" s="93"/>
      <c r="J23" s="93"/>
      <c r="K23" s="93"/>
      <c r="L23" s="94"/>
    </row>
    <row r="24" spans="1:12" ht="84.75" customHeight="1">
      <c r="A24" s="91" t="s">
        <v>58</v>
      </c>
      <c r="B24" s="122" t="s">
        <v>66</v>
      </c>
      <c r="C24" s="84" t="s">
        <v>80</v>
      </c>
      <c r="D24" s="86">
        <v>41143</v>
      </c>
      <c r="E24" s="73">
        <v>103</v>
      </c>
      <c r="F24" s="58">
        <v>5200</v>
      </c>
      <c r="G24" s="58">
        <v>2600</v>
      </c>
      <c r="H24" s="58">
        <v>2600</v>
      </c>
      <c r="I24" s="39"/>
      <c r="J24" s="73" t="s">
        <v>143</v>
      </c>
      <c r="K24" s="73" t="s">
        <v>143</v>
      </c>
      <c r="L24" s="81" t="s">
        <v>233</v>
      </c>
    </row>
    <row r="25" spans="1:12" ht="90.75" customHeight="1">
      <c r="A25" s="91"/>
      <c r="B25" s="122"/>
      <c r="C25" s="85"/>
      <c r="D25" s="85"/>
      <c r="E25" s="73"/>
      <c r="F25" s="58">
        <v>0</v>
      </c>
      <c r="G25" s="58">
        <v>0</v>
      </c>
      <c r="H25" s="58">
        <v>0</v>
      </c>
      <c r="I25" s="39" t="s">
        <v>143</v>
      </c>
      <c r="J25" s="73"/>
      <c r="K25" s="73"/>
      <c r="L25" s="81"/>
    </row>
    <row r="26" spans="1:12" ht="66" customHeight="1">
      <c r="A26" s="91"/>
      <c r="B26" s="122"/>
      <c r="C26" s="85"/>
      <c r="D26" s="85"/>
      <c r="E26" s="73"/>
      <c r="F26" s="58">
        <v>0</v>
      </c>
      <c r="G26" s="58">
        <v>0</v>
      </c>
      <c r="H26" s="58">
        <v>0</v>
      </c>
      <c r="I26" s="39" t="s">
        <v>143</v>
      </c>
      <c r="J26" s="73"/>
      <c r="K26" s="73"/>
      <c r="L26" s="81"/>
    </row>
    <row r="27" spans="1:12" ht="350.25" customHeight="1">
      <c r="A27" s="91" t="s">
        <v>35</v>
      </c>
      <c r="B27" s="122" t="s">
        <v>81</v>
      </c>
      <c r="C27" s="84" t="s">
        <v>80</v>
      </c>
      <c r="D27" s="86">
        <v>41221</v>
      </c>
      <c r="E27" s="73">
        <v>103</v>
      </c>
      <c r="F27" s="58">
        <v>53626</v>
      </c>
      <c r="G27" s="58">
        <v>50126</v>
      </c>
      <c r="H27" s="58">
        <v>50126</v>
      </c>
      <c r="I27" s="39"/>
      <c r="J27" s="73" t="s">
        <v>143</v>
      </c>
      <c r="K27" s="73" t="s">
        <v>143</v>
      </c>
      <c r="L27" s="81" t="s">
        <v>234</v>
      </c>
    </row>
    <row r="28" spans="1:12" ht="199.5" customHeight="1">
      <c r="A28" s="91"/>
      <c r="B28" s="122"/>
      <c r="C28" s="85"/>
      <c r="D28" s="85"/>
      <c r="E28" s="73"/>
      <c r="F28" s="58">
        <v>0</v>
      </c>
      <c r="G28" s="58">
        <v>0</v>
      </c>
      <c r="H28" s="58">
        <v>0</v>
      </c>
      <c r="I28" s="39" t="s">
        <v>143</v>
      </c>
      <c r="J28" s="73"/>
      <c r="K28" s="73"/>
      <c r="L28" s="81"/>
    </row>
    <row r="29" spans="1:12" ht="222.75" customHeight="1">
      <c r="A29" s="91"/>
      <c r="B29" s="122"/>
      <c r="C29" s="85"/>
      <c r="D29" s="85"/>
      <c r="E29" s="73"/>
      <c r="F29" s="58">
        <v>0</v>
      </c>
      <c r="G29" s="58">
        <v>0</v>
      </c>
      <c r="H29" s="58">
        <v>0</v>
      </c>
      <c r="I29" s="39" t="s">
        <v>143</v>
      </c>
      <c r="J29" s="73"/>
      <c r="K29" s="73"/>
      <c r="L29" s="81"/>
    </row>
    <row r="30" spans="1:12" ht="29.25" customHeight="1">
      <c r="A30" s="92" t="s">
        <v>12</v>
      </c>
      <c r="B30" s="97" t="s">
        <v>82</v>
      </c>
      <c r="C30" s="98" t="s">
        <v>232</v>
      </c>
      <c r="D30" s="99"/>
      <c r="E30" s="51"/>
      <c r="F30" s="52">
        <f>F34+F37</f>
        <v>116250</v>
      </c>
      <c r="G30" s="52">
        <f>G34+G37</f>
        <v>98250</v>
      </c>
      <c r="H30" s="52">
        <f>H34+H37</f>
        <v>98250</v>
      </c>
      <c r="I30" s="93"/>
      <c r="J30" s="93"/>
      <c r="K30" s="93"/>
      <c r="L30" s="94"/>
    </row>
    <row r="31" spans="1:12" ht="18" customHeight="1">
      <c r="A31" s="92"/>
      <c r="B31" s="100"/>
      <c r="C31" s="100"/>
      <c r="D31" s="100"/>
      <c r="E31" s="54"/>
      <c r="F31" s="52">
        <f aca="true" t="shared" si="3" ref="F31:H32">F35+F38</f>
        <v>0</v>
      </c>
      <c r="G31" s="52">
        <f t="shared" si="3"/>
        <v>0</v>
      </c>
      <c r="H31" s="52">
        <f t="shared" si="3"/>
        <v>0</v>
      </c>
      <c r="I31" s="93"/>
      <c r="J31" s="93"/>
      <c r="K31" s="93"/>
      <c r="L31" s="94"/>
    </row>
    <row r="32" spans="1:12" ht="18" customHeight="1">
      <c r="A32" s="92"/>
      <c r="B32" s="100"/>
      <c r="C32" s="100"/>
      <c r="D32" s="100"/>
      <c r="E32" s="54"/>
      <c r="F32" s="52">
        <f t="shared" si="3"/>
        <v>0</v>
      </c>
      <c r="G32" s="52">
        <f t="shared" si="3"/>
        <v>0</v>
      </c>
      <c r="H32" s="52">
        <f t="shared" si="3"/>
        <v>0</v>
      </c>
      <c r="I32" s="93"/>
      <c r="J32" s="93"/>
      <c r="K32" s="93"/>
      <c r="L32" s="94"/>
    </row>
    <row r="33" spans="1:12" ht="18" customHeight="1">
      <c r="A33" s="92"/>
      <c r="B33" s="75" t="s">
        <v>18</v>
      </c>
      <c r="C33" s="90"/>
      <c r="D33" s="90"/>
      <c r="E33" s="55"/>
      <c r="F33" s="52">
        <f>SUM(F30:F32)</f>
        <v>116250</v>
      </c>
      <c r="G33" s="52">
        <f>SUM(G30:G32)</f>
        <v>98250</v>
      </c>
      <c r="H33" s="52">
        <f>SUM(H30:H32)</f>
        <v>98250</v>
      </c>
      <c r="I33" s="93"/>
      <c r="J33" s="93"/>
      <c r="K33" s="93"/>
      <c r="L33" s="94"/>
    </row>
    <row r="34" spans="1:12" ht="151.5" customHeight="1">
      <c r="A34" s="91" t="s">
        <v>61</v>
      </c>
      <c r="B34" s="122" t="s">
        <v>83</v>
      </c>
      <c r="C34" s="84" t="s">
        <v>80</v>
      </c>
      <c r="D34" s="86">
        <v>41143</v>
      </c>
      <c r="E34" s="73">
        <v>103</v>
      </c>
      <c r="F34" s="58">
        <v>57000</v>
      </c>
      <c r="G34" s="58">
        <v>39000</v>
      </c>
      <c r="H34" s="58">
        <v>39000</v>
      </c>
      <c r="I34" s="39"/>
      <c r="J34" s="73" t="s">
        <v>143</v>
      </c>
      <c r="K34" s="73" t="s">
        <v>143</v>
      </c>
      <c r="L34" s="80" t="s">
        <v>235</v>
      </c>
    </row>
    <row r="35" spans="1:12" ht="117.75" customHeight="1">
      <c r="A35" s="91"/>
      <c r="B35" s="122"/>
      <c r="C35" s="85"/>
      <c r="D35" s="85"/>
      <c r="E35" s="73"/>
      <c r="F35" s="58">
        <v>0</v>
      </c>
      <c r="G35" s="58">
        <v>0</v>
      </c>
      <c r="H35" s="58">
        <v>0</v>
      </c>
      <c r="I35" s="39" t="s">
        <v>143</v>
      </c>
      <c r="J35" s="73"/>
      <c r="K35" s="73"/>
      <c r="L35" s="80"/>
    </row>
    <row r="36" spans="1:12" ht="100.5" customHeight="1">
      <c r="A36" s="91"/>
      <c r="B36" s="122"/>
      <c r="C36" s="85"/>
      <c r="D36" s="85"/>
      <c r="E36" s="73"/>
      <c r="F36" s="58">
        <v>0</v>
      </c>
      <c r="G36" s="58">
        <v>0</v>
      </c>
      <c r="H36" s="58">
        <v>0</v>
      </c>
      <c r="I36" s="39" t="s">
        <v>143</v>
      </c>
      <c r="J36" s="73"/>
      <c r="K36" s="73"/>
      <c r="L36" s="80"/>
    </row>
    <row r="37" spans="1:12" ht="207.75" customHeight="1">
      <c r="A37" s="91" t="s">
        <v>42</v>
      </c>
      <c r="B37" s="122" t="s">
        <v>138</v>
      </c>
      <c r="C37" s="84" t="s">
        <v>139</v>
      </c>
      <c r="D37" s="86">
        <v>41333</v>
      </c>
      <c r="E37" s="73">
        <v>103</v>
      </c>
      <c r="F37" s="58">
        <v>59250</v>
      </c>
      <c r="G37" s="58">
        <v>59250</v>
      </c>
      <c r="H37" s="58">
        <v>59250</v>
      </c>
      <c r="I37" s="39"/>
      <c r="J37" s="73" t="s">
        <v>143</v>
      </c>
      <c r="K37" s="73" t="s">
        <v>143</v>
      </c>
      <c r="L37" s="81" t="s">
        <v>236</v>
      </c>
    </row>
    <row r="38" spans="1:12" ht="193.5" customHeight="1">
      <c r="A38" s="91"/>
      <c r="B38" s="122"/>
      <c r="C38" s="85"/>
      <c r="D38" s="85"/>
      <c r="E38" s="73"/>
      <c r="F38" s="58">
        <v>0</v>
      </c>
      <c r="G38" s="58">
        <v>0</v>
      </c>
      <c r="H38" s="58">
        <v>0</v>
      </c>
      <c r="I38" s="39" t="s">
        <v>143</v>
      </c>
      <c r="J38" s="73"/>
      <c r="K38" s="73"/>
      <c r="L38" s="81"/>
    </row>
    <row r="39" spans="1:12" ht="179.25" customHeight="1">
      <c r="A39" s="91"/>
      <c r="B39" s="122"/>
      <c r="C39" s="85"/>
      <c r="D39" s="85"/>
      <c r="E39" s="73"/>
      <c r="F39" s="58">
        <v>0</v>
      </c>
      <c r="G39" s="58">
        <v>0</v>
      </c>
      <c r="H39" s="58">
        <v>0</v>
      </c>
      <c r="I39" s="39" t="s">
        <v>143</v>
      </c>
      <c r="J39" s="73"/>
      <c r="K39" s="73"/>
      <c r="L39" s="81"/>
    </row>
    <row r="40" spans="1:12" ht="18">
      <c r="A40" s="92" t="s">
        <v>13</v>
      </c>
      <c r="B40" s="97" t="s">
        <v>84</v>
      </c>
      <c r="C40" s="98" t="s">
        <v>232</v>
      </c>
      <c r="D40" s="99"/>
      <c r="E40" s="51"/>
      <c r="F40" s="52">
        <f>F44+F47+F50+F53+F56</f>
        <v>135000</v>
      </c>
      <c r="G40" s="52">
        <f>G44+G47+G50+G53+G56</f>
        <v>92150</v>
      </c>
      <c r="H40" s="52">
        <f>H44+H47+H50+H53+H56</f>
        <v>92150</v>
      </c>
      <c r="I40" s="93"/>
      <c r="J40" s="93"/>
      <c r="K40" s="93"/>
      <c r="L40" s="94"/>
    </row>
    <row r="41" spans="1:12" ht="18">
      <c r="A41" s="92"/>
      <c r="B41" s="100"/>
      <c r="C41" s="100"/>
      <c r="D41" s="100"/>
      <c r="E41" s="54"/>
      <c r="F41" s="52">
        <f aca="true" t="shared" si="4" ref="F41:H42">F45+F48+F51+F54</f>
        <v>0</v>
      </c>
      <c r="G41" s="52">
        <f t="shared" si="4"/>
        <v>0</v>
      </c>
      <c r="H41" s="52">
        <f t="shared" si="4"/>
        <v>0</v>
      </c>
      <c r="I41" s="93"/>
      <c r="J41" s="93"/>
      <c r="K41" s="93"/>
      <c r="L41" s="94"/>
    </row>
    <row r="42" spans="1:12" ht="18">
      <c r="A42" s="92"/>
      <c r="B42" s="100"/>
      <c r="C42" s="100"/>
      <c r="D42" s="100"/>
      <c r="E42" s="54"/>
      <c r="F42" s="52">
        <f t="shared" si="4"/>
        <v>0</v>
      </c>
      <c r="G42" s="52">
        <f t="shared" si="4"/>
        <v>0</v>
      </c>
      <c r="H42" s="52">
        <f t="shared" si="4"/>
        <v>0</v>
      </c>
      <c r="I42" s="93"/>
      <c r="J42" s="93"/>
      <c r="K42" s="93"/>
      <c r="L42" s="94"/>
    </row>
    <row r="43" spans="1:12" ht="18">
      <c r="A43" s="92"/>
      <c r="B43" s="75" t="s">
        <v>18</v>
      </c>
      <c r="C43" s="90"/>
      <c r="D43" s="90"/>
      <c r="E43" s="55"/>
      <c r="F43" s="52">
        <f>SUM(F40:F42)</f>
        <v>135000</v>
      </c>
      <c r="G43" s="52">
        <f>SUM(G40:G42)</f>
        <v>92150</v>
      </c>
      <c r="H43" s="52">
        <f>SUM(H40:H42)</f>
        <v>92150</v>
      </c>
      <c r="I43" s="93"/>
      <c r="J43" s="93"/>
      <c r="K43" s="93"/>
      <c r="L43" s="94"/>
    </row>
    <row r="44" spans="1:12" ht="47.25" customHeight="1">
      <c r="A44" s="91" t="s">
        <v>69</v>
      </c>
      <c r="B44" s="122" t="s">
        <v>140</v>
      </c>
      <c r="C44" s="84" t="s">
        <v>141</v>
      </c>
      <c r="D44" s="86">
        <v>41333</v>
      </c>
      <c r="E44" s="73">
        <v>103</v>
      </c>
      <c r="F44" s="58">
        <v>19000</v>
      </c>
      <c r="G44" s="58">
        <v>10000</v>
      </c>
      <c r="H44" s="58">
        <v>10000</v>
      </c>
      <c r="I44" s="39"/>
      <c r="J44" s="73" t="s">
        <v>143</v>
      </c>
      <c r="K44" s="73" t="s">
        <v>143</v>
      </c>
      <c r="L44" s="81" t="s">
        <v>237</v>
      </c>
    </row>
    <row r="45" spans="1:12" ht="47.25" customHeight="1">
      <c r="A45" s="91"/>
      <c r="B45" s="122"/>
      <c r="C45" s="85"/>
      <c r="D45" s="85"/>
      <c r="E45" s="73"/>
      <c r="F45" s="58">
        <v>0</v>
      </c>
      <c r="G45" s="58">
        <v>0</v>
      </c>
      <c r="H45" s="58">
        <v>0</v>
      </c>
      <c r="I45" s="39" t="s">
        <v>143</v>
      </c>
      <c r="J45" s="73"/>
      <c r="K45" s="73"/>
      <c r="L45" s="81"/>
    </row>
    <row r="46" spans="1:12" ht="47.25" customHeight="1">
      <c r="A46" s="91"/>
      <c r="B46" s="122"/>
      <c r="C46" s="85"/>
      <c r="D46" s="85"/>
      <c r="E46" s="73"/>
      <c r="F46" s="58">
        <v>0</v>
      </c>
      <c r="G46" s="58">
        <v>0</v>
      </c>
      <c r="H46" s="58">
        <v>0</v>
      </c>
      <c r="I46" s="39" t="s">
        <v>143</v>
      </c>
      <c r="J46" s="73"/>
      <c r="K46" s="73"/>
      <c r="L46" s="81"/>
    </row>
    <row r="47" spans="1:12" ht="18">
      <c r="A47" s="91" t="s">
        <v>70</v>
      </c>
      <c r="B47" s="122" t="s">
        <v>85</v>
      </c>
      <c r="C47" s="84" t="s">
        <v>80</v>
      </c>
      <c r="D47" s="86">
        <v>41225</v>
      </c>
      <c r="E47" s="73">
        <v>103</v>
      </c>
      <c r="F47" s="58">
        <v>19000</v>
      </c>
      <c r="G47" s="58">
        <v>15450</v>
      </c>
      <c r="H47" s="58">
        <v>15450</v>
      </c>
      <c r="I47" s="39"/>
      <c r="J47" s="73" t="s">
        <v>143</v>
      </c>
      <c r="K47" s="73" t="s">
        <v>143</v>
      </c>
      <c r="L47" s="81" t="s">
        <v>187</v>
      </c>
    </row>
    <row r="48" spans="1:12" ht="18">
      <c r="A48" s="91"/>
      <c r="B48" s="122"/>
      <c r="C48" s="85"/>
      <c r="D48" s="85"/>
      <c r="E48" s="73"/>
      <c r="F48" s="58">
        <v>0</v>
      </c>
      <c r="G48" s="58">
        <v>0</v>
      </c>
      <c r="H48" s="58">
        <v>0</v>
      </c>
      <c r="I48" s="39" t="s">
        <v>143</v>
      </c>
      <c r="J48" s="73"/>
      <c r="K48" s="73"/>
      <c r="L48" s="81"/>
    </row>
    <row r="49" spans="1:12" ht="18" customHeight="1">
      <c r="A49" s="91"/>
      <c r="B49" s="122"/>
      <c r="C49" s="85"/>
      <c r="D49" s="85"/>
      <c r="E49" s="73"/>
      <c r="F49" s="58">
        <v>0</v>
      </c>
      <c r="G49" s="58">
        <v>0</v>
      </c>
      <c r="H49" s="58">
        <v>0</v>
      </c>
      <c r="I49" s="39" t="s">
        <v>143</v>
      </c>
      <c r="J49" s="73"/>
      <c r="K49" s="73"/>
      <c r="L49" s="81"/>
    </row>
    <row r="50" spans="1:12" ht="18">
      <c r="A50" s="91" t="s">
        <v>142</v>
      </c>
      <c r="B50" s="122" t="s">
        <v>86</v>
      </c>
      <c r="C50" s="84" t="s">
        <v>80</v>
      </c>
      <c r="D50" s="86">
        <v>41225</v>
      </c>
      <c r="E50" s="73">
        <v>103</v>
      </c>
      <c r="F50" s="58">
        <v>5000</v>
      </c>
      <c r="G50" s="58">
        <v>2000</v>
      </c>
      <c r="H50" s="58">
        <v>2000</v>
      </c>
      <c r="I50" s="39"/>
      <c r="J50" s="73" t="s">
        <v>143</v>
      </c>
      <c r="K50" s="73" t="s">
        <v>143</v>
      </c>
      <c r="L50" s="81" t="s">
        <v>187</v>
      </c>
    </row>
    <row r="51" spans="1:12" ht="18">
      <c r="A51" s="91"/>
      <c r="B51" s="122"/>
      <c r="C51" s="85"/>
      <c r="D51" s="85"/>
      <c r="E51" s="73"/>
      <c r="F51" s="58">
        <v>0</v>
      </c>
      <c r="G51" s="58">
        <v>0</v>
      </c>
      <c r="H51" s="58">
        <v>0</v>
      </c>
      <c r="I51" s="39" t="s">
        <v>143</v>
      </c>
      <c r="J51" s="73"/>
      <c r="K51" s="73"/>
      <c r="L51" s="81"/>
    </row>
    <row r="52" spans="1:12" ht="18">
      <c r="A52" s="91"/>
      <c r="B52" s="122"/>
      <c r="C52" s="85"/>
      <c r="D52" s="85"/>
      <c r="E52" s="73"/>
      <c r="F52" s="58">
        <v>0</v>
      </c>
      <c r="G52" s="58">
        <v>0</v>
      </c>
      <c r="H52" s="58">
        <v>0</v>
      </c>
      <c r="I52" s="39" t="s">
        <v>143</v>
      </c>
      <c r="J52" s="73"/>
      <c r="K52" s="73"/>
      <c r="L52" s="81"/>
    </row>
    <row r="53" spans="1:12" ht="48.75" customHeight="1">
      <c r="A53" s="91" t="s">
        <v>155</v>
      </c>
      <c r="B53" s="122" t="s">
        <v>156</v>
      </c>
      <c r="C53" s="84" t="s">
        <v>139</v>
      </c>
      <c r="D53" s="86">
        <v>41421</v>
      </c>
      <c r="E53" s="73">
        <v>103</v>
      </c>
      <c r="F53" s="58">
        <v>53000</v>
      </c>
      <c r="G53" s="58">
        <v>53000</v>
      </c>
      <c r="H53" s="58">
        <v>53000</v>
      </c>
      <c r="I53" s="39"/>
      <c r="J53" s="73" t="s">
        <v>143</v>
      </c>
      <c r="K53" s="73" t="s">
        <v>143</v>
      </c>
      <c r="L53" s="81" t="s">
        <v>238</v>
      </c>
    </row>
    <row r="54" spans="1:12" ht="48.75" customHeight="1">
      <c r="A54" s="91"/>
      <c r="B54" s="122"/>
      <c r="C54" s="85"/>
      <c r="D54" s="85"/>
      <c r="E54" s="73"/>
      <c r="F54" s="58">
        <v>0</v>
      </c>
      <c r="G54" s="58">
        <v>0</v>
      </c>
      <c r="H54" s="58">
        <v>0</v>
      </c>
      <c r="I54" s="39" t="s">
        <v>143</v>
      </c>
      <c r="J54" s="73"/>
      <c r="K54" s="73"/>
      <c r="L54" s="81"/>
    </row>
    <row r="55" spans="1:12" ht="48.75" customHeight="1">
      <c r="A55" s="91"/>
      <c r="B55" s="122"/>
      <c r="C55" s="85"/>
      <c r="D55" s="85"/>
      <c r="E55" s="73"/>
      <c r="F55" s="58">
        <v>0</v>
      </c>
      <c r="G55" s="58">
        <v>0</v>
      </c>
      <c r="H55" s="58">
        <v>0</v>
      </c>
      <c r="I55" s="39" t="s">
        <v>143</v>
      </c>
      <c r="J55" s="73"/>
      <c r="K55" s="73"/>
      <c r="L55" s="81"/>
    </row>
    <row r="56" spans="1:12" ht="49.5" customHeight="1">
      <c r="A56" s="77" t="s">
        <v>239</v>
      </c>
      <c r="B56" s="122" t="s">
        <v>240</v>
      </c>
      <c r="C56" s="84" t="s">
        <v>241</v>
      </c>
      <c r="D56" s="86">
        <v>41600</v>
      </c>
      <c r="E56" s="73">
        <v>103</v>
      </c>
      <c r="F56" s="58">
        <v>39000</v>
      </c>
      <c r="G56" s="58">
        <v>11700</v>
      </c>
      <c r="H56" s="58">
        <v>11700</v>
      </c>
      <c r="I56" s="39"/>
      <c r="J56" s="73" t="s">
        <v>143</v>
      </c>
      <c r="K56" s="73" t="s">
        <v>143</v>
      </c>
      <c r="L56" s="76" t="s">
        <v>242</v>
      </c>
    </row>
    <row r="57" spans="1:12" ht="49.5" customHeight="1">
      <c r="A57" s="77"/>
      <c r="B57" s="122"/>
      <c r="C57" s="85"/>
      <c r="D57" s="85"/>
      <c r="E57" s="73"/>
      <c r="F57" s="58">
        <v>0</v>
      </c>
      <c r="G57" s="58">
        <v>0</v>
      </c>
      <c r="H57" s="58">
        <v>0</v>
      </c>
      <c r="I57" s="39" t="s">
        <v>143</v>
      </c>
      <c r="J57" s="73"/>
      <c r="K57" s="73"/>
      <c r="L57" s="76"/>
    </row>
    <row r="58" spans="1:12" ht="49.5" customHeight="1">
      <c r="A58" s="77"/>
      <c r="B58" s="122"/>
      <c r="C58" s="85"/>
      <c r="D58" s="85"/>
      <c r="E58" s="73"/>
      <c r="F58" s="58">
        <v>0</v>
      </c>
      <c r="G58" s="58">
        <v>0</v>
      </c>
      <c r="H58" s="58">
        <v>0</v>
      </c>
      <c r="I58" s="39" t="s">
        <v>143</v>
      </c>
      <c r="J58" s="73"/>
      <c r="K58" s="73"/>
      <c r="L58" s="76"/>
    </row>
    <row r="59" spans="1:12" ht="18" customHeight="1">
      <c r="A59" s="33"/>
      <c r="B59" s="59"/>
      <c r="C59" s="47"/>
      <c r="D59" s="57"/>
      <c r="E59" s="57"/>
      <c r="F59" s="58"/>
      <c r="G59" s="58"/>
      <c r="H59" s="58"/>
      <c r="I59" s="34"/>
      <c r="J59" s="34"/>
      <c r="K59" s="34"/>
      <c r="L59" s="35"/>
    </row>
    <row r="60" spans="1:12" ht="18" customHeight="1">
      <c r="A60" s="91"/>
      <c r="B60" s="60" t="s">
        <v>87</v>
      </c>
      <c r="C60" s="84"/>
      <c r="D60" s="86"/>
      <c r="E60" s="57"/>
      <c r="F60" s="58">
        <v>0</v>
      </c>
      <c r="G60" s="58">
        <v>300</v>
      </c>
      <c r="H60" s="58">
        <v>0</v>
      </c>
      <c r="I60" s="112"/>
      <c r="J60" s="112"/>
      <c r="K60" s="112"/>
      <c r="L60" s="81"/>
    </row>
    <row r="61" spans="1:12" ht="18" customHeight="1">
      <c r="A61" s="91"/>
      <c r="B61" s="36"/>
      <c r="C61" s="85"/>
      <c r="D61" s="85"/>
      <c r="E61" s="36"/>
      <c r="F61" s="58">
        <v>0</v>
      </c>
      <c r="G61" s="58">
        <v>0</v>
      </c>
      <c r="H61" s="58">
        <v>0</v>
      </c>
      <c r="I61" s="112"/>
      <c r="J61" s="112"/>
      <c r="K61" s="112"/>
      <c r="L61" s="81"/>
    </row>
    <row r="62" spans="1:12" ht="18" customHeight="1">
      <c r="A62" s="91"/>
      <c r="B62" s="36"/>
      <c r="C62" s="85"/>
      <c r="D62" s="85"/>
      <c r="E62" s="36"/>
      <c r="F62" s="58">
        <v>0</v>
      </c>
      <c r="G62" s="58">
        <v>0</v>
      </c>
      <c r="H62" s="58">
        <v>0</v>
      </c>
      <c r="I62" s="112"/>
      <c r="J62" s="112"/>
      <c r="K62" s="112"/>
      <c r="L62" s="81"/>
    </row>
    <row r="63" spans="1:12" ht="18" customHeight="1">
      <c r="A63" s="33"/>
      <c r="B63" s="36"/>
      <c r="C63" s="36"/>
      <c r="D63" s="36"/>
      <c r="E63" s="36"/>
      <c r="F63" s="27"/>
      <c r="G63" s="27"/>
      <c r="H63" s="27"/>
      <c r="I63" s="34"/>
      <c r="J63" s="34"/>
      <c r="K63" s="34"/>
      <c r="L63" s="35"/>
    </row>
    <row r="64" spans="1:12" ht="18" customHeight="1">
      <c r="A64" s="77"/>
      <c r="B64" s="79" t="s">
        <v>26</v>
      </c>
      <c r="C64" s="79"/>
      <c r="D64" s="79"/>
      <c r="E64" s="79" t="s">
        <v>153</v>
      </c>
      <c r="F64" s="28">
        <f aca="true" t="shared" si="5" ref="F64:H65">F68+F71+F74+F77+F80+F83</f>
        <v>13500</v>
      </c>
      <c r="G64" s="28">
        <f t="shared" si="5"/>
        <v>0</v>
      </c>
      <c r="H64" s="28">
        <f t="shared" si="5"/>
        <v>0</v>
      </c>
      <c r="I64" s="39"/>
      <c r="J64" s="71"/>
      <c r="K64" s="71"/>
      <c r="L64" s="72"/>
    </row>
    <row r="65" spans="1:12" ht="18" customHeight="1">
      <c r="A65" s="77"/>
      <c r="B65" s="79"/>
      <c r="C65" s="79"/>
      <c r="D65" s="79"/>
      <c r="E65" s="79"/>
      <c r="F65" s="28">
        <f t="shared" si="5"/>
        <v>0</v>
      </c>
      <c r="G65" s="28">
        <f t="shared" si="5"/>
        <v>0</v>
      </c>
      <c r="H65" s="28">
        <f t="shared" si="5"/>
        <v>0</v>
      </c>
      <c r="I65" s="39" t="s">
        <v>143</v>
      </c>
      <c r="J65" s="71"/>
      <c r="K65" s="71"/>
      <c r="L65" s="72"/>
    </row>
    <row r="66" spans="1:12" ht="18" customHeight="1">
      <c r="A66" s="77"/>
      <c r="B66" s="79"/>
      <c r="C66" s="79"/>
      <c r="D66" s="79"/>
      <c r="E66" s="79"/>
      <c r="F66" s="28">
        <f>F70+F73+F76+F79+F82+F85</f>
        <v>16170800</v>
      </c>
      <c r="G66" s="28">
        <f>G70+G73+G76+G79+G82+G85</f>
        <v>1713600</v>
      </c>
      <c r="H66" s="28">
        <f>H70+H73+H76+H79+H82+H85</f>
        <v>708789.05</v>
      </c>
      <c r="I66" s="39" t="s">
        <v>143</v>
      </c>
      <c r="J66" s="71"/>
      <c r="K66" s="71"/>
      <c r="L66" s="72"/>
    </row>
    <row r="67" spans="1:12" ht="18" customHeight="1">
      <c r="A67" s="77"/>
      <c r="B67" s="75" t="s">
        <v>25</v>
      </c>
      <c r="C67" s="75"/>
      <c r="D67" s="75"/>
      <c r="E67" s="37"/>
      <c r="F67" s="28">
        <f>F64+F65+F66</f>
        <v>16184300</v>
      </c>
      <c r="G67" s="28">
        <f>G64+G65+G66</f>
        <v>1713600</v>
      </c>
      <c r="H67" s="28">
        <f>H64+H65+H66</f>
        <v>708789.05</v>
      </c>
      <c r="I67" s="47"/>
      <c r="J67" s="71"/>
      <c r="K67" s="71"/>
      <c r="L67" s="72"/>
    </row>
    <row r="68" spans="1:12" ht="56.25" customHeight="1">
      <c r="A68" s="77" t="s">
        <v>27</v>
      </c>
      <c r="B68" s="89" t="s">
        <v>14</v>
      </c>
      <c r="C68" s="71"/>
      <c r="D68" s="71"/>
      <c r="E68" s="71"/>
      <c r="F68" s="27">
        <v>0</v>
      </c>
      <c r="G68" s="27">
        <v>0</v>
      </c>
      <c r="H68" s="27">
        <v>0</v>
      </c>
      <c r="I68" s="39"/>
      <c r="J68" s="73" t="s">
        <v>143</v>
      </c>
      <c r="K68" s="73" t="s">
        <v>143</v>
      </c>
      <c r="L68" s="76" t="s">
        <v>730</v>
      </c>
    </row>
    <row r="69" spans="1:12" ht="56.25" customHeight="1">
      <c r="A69" s="77"/>
      <c r="B69" s="89"/>
      <c r="C69" s="71"/>
      <c r="D69" s="71"/>
      <c r="E69" s="71"/>
      <c r="F69" s="27">
        <v>0</v>
      </c>
      <c r="G69" s="27">
        <v>0</v>
      </c>
      <c r="H69" s="27">
        <v>0</v>
      </c>
      <c r="I69" s="39" t="s">
        <v>143</v>
      </c>
      <c r="J69" s="73"/>
      <c r="K69" s="73"/>
      <c r="L69" s="76"/>
    </row>
    <row r="70" spans="1:12" ht="56.25" customHeight="1">
      <c r="A70" s="77"/>
      <c r="B70" s="89"/>
      <c r="C70" s="71"/>
      <c r="D70" s="71"/>
      <c r="E70" s="71"/>
      <c r="F70" s="27">
        <v>6975000</v>
      </c>
      <c r="G70" s="38">
        <v>795600</v>
      </c>
      <c r="H70" s="38">
        <v>277571.3</v>
      </c>
      <c r="I70" s="39" t="s">
        <v>143</v>
      </c>
      <c r="J70" s="73"/>
      <c r="K70" s="73"/>
      <c r="L70" s="76"/>
    </row>
    <row r="71" spans="1:12" ht="30.75" customHeight="1">
      <c r="A71" s="96" t="s">
        <v>28</v>
      </c>
      <c r="B71" s="89" t="s">
        <v>19</v>
      </c>
      <c r="C71" s="95"/>
      <c r="D71" s="71"/>
      <c r="E71" s="71"/>
      <c r="F71" s="27">
        <v>0</v>
      </c>
      <c r="G71" s="27">
        <v>0</v>
      </c>
      <c r="H71" s="38">
        <v>0</v>
      </c>
      <c r="I71" s="39"/>
      <c r="J71" s="73" t="s">
        <v>143</v>
      </c>
      <c r="K71" s="73" t="s">
        <v>143</v>
      </c>
      <c r="L71" s="76" t="s">
        <v>731</v>
      </c>
    </row>
    <row r="72" spans="1:12" ht="30.75" customHeight="1">
      <c r="A72" s="96"/>
      <c r="B72" s="89"/>
      <c r="C72" s="95"/>
      <c r="D72" s="71"/>
      <c r="E72" s="71"/>
      <c r="F72" s="27">
        <v>0</v>
      </c>
      <c r="G72" s="27">
        <v>0</v>
      </c>
      <c r="H72" s="38">
        <v>0</v>
      </c>
      <c r="I72" s="39" t="s">
        <v>143</v>
      </c>
      <c r="J72" s="73"/>
      <c r="K72" s="73"/>
      <c r="L72" s="76"/>
    </row>
    <row r="73" spans="1:12" ht="30.75" customHeight="1">
      <c r="A73" s="96"/>
      <c r="B73" s="89"/>
      <c r="C73" s="95"/>
      <c r="D73" s="71"/>
      <c r="E73" s="71"/>
      <c r="F73" s="27">
        <v>4198400</v>
      </c>
      <c r="G73" s="38">
        <v>510000</v>
      </c>
      <c r="H73" s="38">
        <v>0</v>
      </c>
      <c r="I73" s="39" t="s">
        <v>143</v>
      </c>
      <c r="J73" s="73"/>
      <c r="K73" s="73"/>
      <c r="L73" s="76"/>
    </row>
    <row r="74" spans="1:12" ht="57" customHeight="1">
      <c r="A74" s="77" t="s">
        <v>29</v>
      </c>
      <c r="B74" s="89" t="s">
        <v>20</v>
      </c>
      <c r="C74" s="71"/>
      <c r="D74" s="71"/>
      <c r="E74" s="71"/>
      <c r="F74" s="27">
        <v>0</v>
      </c>
      <c r="G74" s="27">
        <v>0</v>
      </c>
      <c r="H74" s="38">
        <v>0</v>
      </c>
      <c r="I74" s="39"/>
      <c r="J74" s="73" t="s">
        <v>143</v>
      </c>
      <c r="K74" s="73" t="s">
        <v>143</v>
      </c>
      <c r="L74" s="76" t="s">
        <v>732</v>
      </c>
    </row>
    <row r="75" spans="1:12" ht="57" customHeight="1">
      <c r="A75" s="77"/>
      <c r="B75" s="89"/>
      <c r="C75" s="71"/>
      <c r="D75" s="71"/>
      <c r="E75" s="71"/>
      <c r="F75" s="27">
        <v>0</v>
      </c>
      <c r="G75" s="27">
        <v>0</v>
      </c>
      <c r="H75" s="38">
        <v>0</v>
      </c>
      <c r="I75" s="39" t="s">
        <v>143</v>
      </c>
      <c r="J75" s="73"/>
      <c r="K75" s="73"/>
      <c r="L75" s="76"/>
    </row>
    <row r="76" spans="1:12" ht="57" customHeight="1">
      <c r="A76" s="77"/>
      <c r="B76" s="89"/>
      <c r="C76" s="71"/>
      <c r="D76" s="71"/>
      <c r="E76" s="71"/>
      <c r="F76" s="27">
        <v>984200</v>
      </c>
      <c r="G76" s="38">
        <v>112200</v>
      </c>
      <c r="H76" s="38">
        <v>101451</v>
      </c>
      <c r="I76" s="39" t="s">
        <v>143</v>
      </c>
      <c r="J76" s="73"/>
      <c r="K76" s="73"/>
      <c r="L76" s="76"/>
    </row>
    <row r="77" spans="1:12" ht="47.25" customHeight="1">
      <c r="A77" s="96" t="s">
        <v>30</v>
      </c>
      <c r="B77" s="89" t="s">
        <v>21</v>
      </c>
      <c r="C77" s="71"/>
      <c r="D77" s="71"/>
      <c r="E77" s="71"/>
      <c r="F77" s="27">
        <v>0</v>
      </c>
      <c r="G77" s="27">
        <v>0</v>
      </c>
      <c r="H77" s="38">
        <v>0</v>
      </c>
      <c r="I77" s="39"/>
      <c r="J77" s="73" t="s">
        <v>143</v>
      </c>
      <c r="K77" s="73" t="s">
        <v>143</v>
      </c>
      <c r="L77" s="76" t="s">
        <v>733</v>
      </c>
    </row>
    <row r="78" spans="1:12" ht="47.25" customHeight="1">
      <c r="A78" s="96"/>
      <c r="B78" s="89"/>
      <c r="C78" s="71"/>
      <c r="D78" s="71"/>
      <c r="E78" s="71"/>
      <c r="F78" s="27">
        <v>0</v>
      </c>
      <c r="G78" s="27">
        <v>0</v>
      </c>
      <c r="H78" s="38">
        <v>0</v>
      </c>
      <c r="I78" s="39" t="s">
        <v>143</v>
      </c>
      <c r="J78" s="73"/>
      <c r="K78" s="73"/>
      <c r="L78" s="76"/>
    </row>
    <row r="79" spans="1:12" ht="47.25" customHeight="1">
      <c r="A79" s="96"/>
      <c r="B79" s="89"/>
      <c r="C79" s="71"/>
      <c r="D79" s="71"/>
      <c r="E79" s="71"/>
      <c r="F79" s="27">
        <v>1026800</v>
      </c>
      <c r="G79" s="38">
        <v>91800</v>
      </c>
      <c r="H79" s="38">
        <v>84235.96</v>
      </c>
      <c r="I79" s="39" t="s">
        <v>143</v>
      </c>
      <c r="J79" s="73"/>
      <c r="K79" s="73"/>
      <c r="L79" s="76"/>
    </row>
    <row r="80" spans="1:12" ht="18" customHeight="1">
      <c r="A80" s="77" t="s">
        <v>31</v>
      </c>
      <c r="B80" s="89" t="s">
        <v>22</v>
      </c>
      <c r="C80" s="71"/>
      <c r="D80" s="71"/>
      <c r="E80" s="71"/>
      <c r="F80" s="27">
        <v>0</v>
      </c>
      <c r="G80" s="27">
        <v>0</v>
      </c>
      <c r="H80" s="38">
        <v>0</v>
      </c>
      <c r="I80" s="39"/>
      <c r="J80" s="73" t="s">
        <v>143</v>
      </c>
      <c r="K80" s="73" t="s">
        <v>143</v>
      </c>
      <c r="L80" s="76"/>
    </row>
    <row r="81" spans="1:12" ht="18" customHeight="1">
      <c r="A81" s="77"/>
      <c r="B81" s="89"/>
      <c r="C81" s="71"/>
      <c r="D81" s="71"/>
      <c r="E81" s="71"/>
      <c r="F81" s="27">
        <v>0</v>
      </c>
      <c r="G81" s="27">
        <v>0</v>
      </c>
      <c r="H81" s="38">
        <v>0</v>
      </c>
      <c r="I81" s="39" t="s">
        <v>143</v>
      </c>
      <c r="J81" s="73"/>
      <c r="K81" s="73"/>
      <c r="L81" s="76"/>
    </row>
    <row r="82" spans="1:12" ht="18" customHeight="1">
      <c r="A82" s="77"/>
      <c r="B82" s="89"/>
      <c r="C82" s="71"/>
      <c r="D82" s="71"/>
      <c r="E82" s="71"/>
      <c r="F82" s="27">
        <v>800500</v>
      </c>
      <c r="G82" s="38">
        <v>81600</v>
      </c>
      <c r="H82" s="38">
        <v>18031.79</v>
      </c>
      <c r="I82" s="39" t="s">
        <v>143</v>
      </c>
      <c r="J82" s="73"/>
      <c r="K82" s="73"/>
      <c r="L82" s="76"/>
    </row>
    <row r="83" spans="1:12" ht="46.5" customHeight="1">
      <c r="A83" s="96" t="s">
        <v>32</v>
      </c>
      <c r="B83" s="89" t="s">
        <v>15</v>
      </c>
      <c r="C83" s="71"/>
      <c r="D83" s="71"/>
      <c r="E83" s="71"/>
      <c r="F83" s="27">
        <v>13500</v>
      </c>
      <c r="G83" s="27">
        <v>0</v>
      </c>
      <c r="H83" s="38">
        <v>0</v>
      </c>
      <c r="I83" s="39"/>
      <c r="J83" s="73" t="s">
        <v>143</v>
      </c>
      <c r="K83" s="73" t="s">
        <v>143</v>
      </c>
      <c r="L83" s="76" t="s">
        <v>733</v>
      </c>
    </row>
    <row r="84" spans="1:12" ht="46.5" customHeight="1">
      <c r="A84" s="96"/>
      <c r="B84" s="89"/>
      <c r="C84" s="71"/>
      <c r="D84" s="71"/>
      <c r="E84" s="71"/>
      <c r="F84" s="27">
        <v>0</v>
      </c>
      <c r="G84" s="27">
        <v>0</v>
      </c>
      <c r="H84" s="38">
        <v>0</v>
      </c>
      <c r="I84" s="39" t="s">
        <v>143</v>
      </c>
      <c r="J84" s="73"/>
      <c r="K84" s="73"/>
      <c r="L84" s="76"/>
    </row>
    <row r="85" spans="1:12" ht="46.5" customHeight="1">
      <c r="A85" s="96"/>
      <c r="B85" s="89"/>
      <c r="C85" s="71"/>
      <c r="D85" s="71"/>
      <c r="E85" s="71"/>
      <c r="F85" s="27">
        <v>2185900</v>
      </c>
      <c r="G85" s="38">
        <v>122400</v>
      </c>
      <c r="H85" s="38">
        <v>227499</v>
      </c>
      <c r="I85" s="39" t="s">
        <v>143</v>
      </c>
      <c r="J85" s="73"/>
      <c r="K85" s="73"/>
      <c r="L85" s="76"/>
    </row>
    <row r="86" spans="1:12" ht="18" customHeight="1">
      <c r="A86" s="33"/>
      <c r="B86" s="36"/>
      <c r="C86" s="36"/>
      <c r="D86" s="36"/>
      <c r="E86" s="36"/>
      <c r="F86" s="27"/>
      <c r="G86" s="27"/>
      <c r="H86" s="27"/>
      <c r="I86" s="34"/>
      <c r="J86" s="34"/>
      <c r="K86" s="34"/>
      <c r="L86" s="35"/>
    </row>
    <row r="87" spans="1:12" ht="18" customHeight="1">
      <c r="A87" s="125"/>
      <c r="B87" s="83" t="s">
        <v>196</v>
      </c>
      <c r="C87" s="83"/>
      <c r="D87" s="83"/>
      <c r="E87" s="83">
        <v>108</v>
      </c>
      <c r="F87" s="52">
        <v>2615900</v>
      </c>
      <c r="G87" s="52">
        <v>747072.2</v>
      </c>
      <c r="H87" s="52">
        <v>484854.79</v>
      </c>
      <c r="I87" s="126"/>
      <c r="J87" s="61" t="s">
        <v>33</v>
      </c>
      <c r="K87" s="61" t="s">
        <v>33</v>
      </c>
      <c r="L87" s="62" t="s">
        <v>33</v>
      </c>
    </row>
    <row r="88" spans="1:12" ht="18" customHeight="1">
      <c r="A88" s="125"/>
      <c r="B88" s="83"/>
      <c r="C88" s="83"/>
      <c r="D88" s="83"/>
      <c r="E88" s="83"/>
      <c r="F88" s="52">
        <v>0</v>
      </c>
      <c r="G88" s="52">
        <v>0</v>
      </c>
      <c r="H88" s="52">
        <v>0</v>
      </c>
      <c r="I88" s="45">
        <v>3</v>
      </c>
      <c r="J88" s="61" t="s">
        <v>33</v>
      </c>
      <c r="K88" s="61" t="s">
        <v>33</v>
      </c>
      <c r="L88" s="62" t="s">
        <v>33</v>
      </c>
    </row>
    <row r="89" spans="1:12" ht="18" customHeight="1">
      <c r="A89" s="125"/>
      <c r="B89" s="83"/>
      <c r="C89" s="83"/>
      <c r="D89" s="83"/>
      <c r="E89" s="83"/>
      <c r="F89" s="52">
        <v>0</v>
      </c>
      <c r="G89" s="52">
        <v>0</v>
      </c>
      <c r="H89" s="52">
        <v>0</v>
      </c>
      <c r="I89" s="45">
        <v>3</v>
      </c>
      <c r="J89" s="61" t="s">
        <v>33</v>
      </c>
      <c r="K89" s="61" t="s">
        <v>33</v>
      </c>
      <c r="L89" s="62" t="s">
        <v>33</v>
      </c>
    </row>
    <row r="90" spans="1:12" ht="18" customHeight="1">
      <c r="A90" s="127"/>
      <c r="B90" s="63"/>
      <c r="C90" s="63"/>
      <c r="D90" s="63"/>
      <c r="E90" s="45"/>
      <c r="F90" s="52">
        <v>2615900</v>
      </c>
      <c r="G90" s="52">
        <v>747072.2</v>
      </c>
      <c r="H90" s="52">
        <v>484854.79</v>
      </c>
      <c r="I90" s="45"/>
      <c r="J90" s="61"/>
      <c r="K90" s="61"/>
      <c r="L90" s="62"/>
    </row>
    <row r="91" spans="1:12" ht="18">
      <c r="A91" s="64" t="s">
        <v>33</v>
      </c>
      <c r="B91" s="63" t="s">
        <v>243</v>
      </c>
      <c r="C91" s="61" t="s">
        <v>33</v>
      </c>
      <c r="D91" s="61" t="s">
        <v>33</v>
      </c>
      <c r="E91" s="61"/>
      <c r="F91" s="52">
        <f>SUM(F95:F933)/4</f>
        <v>1103490.6</v>
      </c>
      <c r="G91" s="52">
        <f>SUM(G95:G933)/4</f>
        <v>573740.51</v>
      </c>
      <c r="H91" s="52">
        <f>SUM(H95:H933)/4</f>
        <v>484854.79000000015</v>
      </c>
      <c r="I91" s="61" t="s">
        <v>33</v>
      </c>
      <c r="J91" s="61" t="s">
        <v>33</v>
      </c>
      <c r="K91" s="61" t="s">
        <v>33</v>
      </c>
      <c r="L91" s="62" t="s">
        <v>33</v>
      </c>
    </row>
    <row r="92" spans="1:12" ht="18">
      <c r="A92" s="64" t="s">
        <v>33</v>
      </c>
      <c r="B92" s="61" t="s">
        <v>33</v>
      </c>
      <c r="C92" s="61" t="s">
        <v>33</v>
      </c>
      <c r="D92" s="61" t="s">
        <v>33</v>
      </c>
      <c r="E92" s="61"/>
      <c r="F92" s="52">
        <v>0</v>
      </c>
      <c r="G92" s="52">
        <v>0</v>
      </c>
      <c r="H92" s="52">
        <v>0</v>
      </c>
      <c r="I92" s="61" t="s">
        <v>33</v>
      </c>
      <c r="J92" s="61" t="s">
        <v>33</v>
      </c>
      <c r="K92" s="61" t="s">
        <v>33</v>
      </c>
      <c r="L92" s="62" t="s">
        <v>33</v>
      </c>
    </row>
    <row r="93" spans="1:12" ht="18">
      <c r="A93" s="64" t="s">
        <v>33</v>
      </c>
      <c r="B93" s="61" t="s">
        <v>33</v>
      </c>
      <c r="C93" s="61" t="s">
        <v>33</v>
      </c>
      <c r="D93" s="61" t="s">
        <v>33</v>
      </c>
      <c r="E93" s="61"/>
      <c r="F93" s="52">
        <v>0</v>
      </c>
      <c r="G93" s="52">
        <v>0</v>
      </c>
      <c r="H93" s="52">
        <v>0</v>
      </c>
      <c r="I93" s="61" t="s">
        <v>33</v>
      </c>
      <c r="J93" s="61" t="s">
        <v>33</v>
      </c>
      <c r="K93" s="61" t="s">
        <v>33</v>
      </c>
      <c r="L93" s="62" t="s">
        <v>33</v>
      </c>
    </row>
    <row r="94" spans="1:12" ht="18">
      <c r="A94" s="64"/>
      <c r="B94" s="61"/>
      <c r="C94" s="61"/>
      <c r="D94" s="61"/>
      <c r="E94" s="61"/>
      <c r="F94" s="52">
        <v>1103490.6</v>
      </c>
      <c r="G94" s="52">
        <v>573740.51</v>
      </c>
      <c r="H94" s="52">
        <v>484854.79</v>
      </c>
      <c r="I94" s="61"/>
      <c r="J94" s="61"/>
      <c r="K94" s="61"/>
      <c r="L94" s="62"/>
    </row>
    <row r="95" spans="1:12" ht="25.5">
      <c r="A95" s="29" t="s">
        <v>11</v>
      </c>
      <c r="B95" s="63" t="s">
        <v>88</v>
      </c>
      <c r="C95" s="65" t="s">
        <v>33</v>
      </c>
      <c r="D95" s="65" t="s">
        <v>33</v>
      </c>
      <c r="E95" s="65" t="s">
        <v>33</v>
      </c>
      <c r="F95" s="52">
        <v>169210</v>
      </c>
      <c r="G95" s="52">
        <v>59863.2</v>
      </c>
      <c r="H95" s="52">
        <v>52123.2</v>
      </c>
      <c r="I95" s="61" t="s">
        <v>33</v>
      </c>
      <c r="J95" s="61" t="s">
        <v>33</v>
      </c>
      <c r="K95" s="61" t="s">
        <v>33</v>
      </c>
      <c r="L95" s="62" t="s">
        <v>33</v>
      </c>
    </row>
    <row r="96" spans="1:12" ht="38.25">
      <c r="A96" s="64" t="s">
        <v>58</v>
      </c>
      <c r="B96" s="61" t="s">
        <v>34</v>
      </c>
      <c r="C96" s="65" t="s">
        <v>33</v>
      </c>
      <c r="D96" s="65" t="s">
        <v>33</v>
      </c>
      <c r="E96" s="65" t="s">
        <v>33</v>
      </c>
      <c r="F96" s="58">
        <v>97940</v>
      </c>
      <c r="G96" s="58">
        <v>31781.2</v>
      </c>
      <c r="H96" s="58">
        <v>27776.2</v>
      </c>
      <c r="I96" s="61" t="s">
        <v>33</v>
      </c>
      <c r="J96" s="61" t="s">
        <v>33</v>
      </c>
      <c r="K96" s="61" t="s">
        <v>33</v>
      </c>
      <c r="L96" s="62" t="s">
        <v>33</v>
      </c>
    </row>
    <row r="97" spans="1:12" ht="63.75">
      <c r="A97" s="64" t="s">
        <v>244</v>
      </c>
      <c r="B97" s="61" t="s">
        <v>245</v>
      </c>
      <c r="C97" s="65" t="s">
        <v>141</v>
      </c>
      <c r="D97" s="65" t="s">
        <v>246</v>
      </c>
      <c r="E97" s="65" t="s">
        <v>33</v>
      </c>
      <c r="F97" s="58">
        <v>4600</v>
      </c>
      <c r="G97" s="58">
        <v>1840</v>
      </c>
      <c r="H97" s="58">
        <v>1840</v>
      </c>
      <c r="I97" s="61" t="s">
        <v>33</v>
      </c>
      <c r="J97" s="61" t="s">
        <v>33</v>
      </c>
      <c r="K97" s="61" t="s">
        <v>33</v>
      </c>
      <c r="L97" s="62" t="s">
        <v>89</v>
      </c>
    </row>
    <row r="98" spans="1:12" ht="18">
      <c r="A98" s="64" t="s">
        <v>33</v>
      </c>
      <c r="B98" s="61" t="s">
        <v>33</v>
      </c>
      <c r="C98" s="65" t="s">
        <v>33</v>
      </c>
      <c r="D98" s="65" t="s">
        <v>33</v>
      </c>
      <c r="E98" s="65" t="s">
        <v>33</v>
      </c>
      <c r="F98" s="58">
        <v>4600</v>
      </c>
      <c r="G98" s="58">
        <v>1840</v>
      </c>
      <c r="H98" s="58">
        <v>1840</v>
      </c>
      <c r="I98" s="61" t="s">
        <v>33</v>
      </c>
      <c r="J98" s="61" t="s">
        <v>33</v>
      </c>
      <c r="K98" s="61" t="s">
        <v>33</v>
      </c>
      <c r="L98" s="62" t="s">
        <v>33</v>
      </c>
    </row>
    <row r="99" spans="1:12" ht="18">
      <c r="A99" s="64" t="s">
        <v>33</v>
      </c>
      <c r="B99" s="61" t="s">
        <v>33</v>
      </c>
      <c r="C99" s="65" t="s">
        <v>33</v>
      </c>
      <c r="D99" s="65" t="s">
        <v>33</v>
      </c>
      <c r="E99" s="65" t="s">
        <v>33</v>
      </c>
      <c r="F99" s="58">
        <v>0</v>
      </c>
      <c r="G99" s="58">
        <v>0</v>
      </c>
      <c r="H99" s="58">
        <v>0</v>
      </c>
      <c r="I99" s="61" t="s">
        <v>33</v>
      </c>
      <c r="J99" s="61" t="s">
        <v>33</v>
      </c>
      <c r="K99" s="61" t="s">
        <v>33</v>
      </c>
      <c r="L99" s="62" t="s">
        <v>33</v>
      </c>
    </row>
    <row r="100" spans="1:12" ht="18" customHeight="1">
      <c r="A100" s="64" t="s">
        <v>33</v>
      </c>
      <c r="B100" s="61" t="s">
        <v>33</v>
      </c>
      <c r="C100" s="65" t="s">
        <v>33</v>
      </c>
      <c r="D100" s="65" t="s">
        <v>33</v>
      </c>
      <c r="E100" s="65" t="s">
        <v>33</v>
      </c>
      <c r="F100" s="58">
        <v>0</v>
      </c>
      <c r="G100" s="58">
        <v>0</v>
      </c>
      <c r="H100" s="58">
        <v>0</v>
      </c>
      <c r="I100" s="61" t="s">
        <v>33</v>
      </c>
      <c r="J100" s="61" t="s">
        <v>33</v>
      </c>
      <c r="K100" s="61" t="s">
        <v>33</v>
      </c>
      <c r="L100" s="62" t="s">
        <v>33</v>
      </c>
    </row>
    <row r="101" spans="1:12" ht="76.5">
      <c r="A101" s="64" t="s">
        <v>247</v>
      </c>
      <c r="B101" s="61" t="s">
        <v>248</v>
      </c>
      <c r="C101" s="65" t="s">
        <v>141</v>
      </c>
      <c r="D101" s="65" t="s">
        <v>246</v>
      </c>
      <c r="E101" s="65" t="s">
        <v>33</v>
      </c>
      <c r="F101" s="58">
        <v>3680</v>
      </c>
      <c r="G101" s="58">
        <v>1472</v>
      </c>
      <c r="H101" s="58">
        <v>1472</v>
      </c>
      <c r="I101" s="61" t="s">
        <v>33</v>
      </c>
      <c r="J101" s="61" t="s">
        <v>33</v>
      </c>
      <c r="K101" s="61" t="s">
        <v>33</v>
      </c>
      <c r="L101" s="62" t="s">
        <v>89</v>
      </c>
    </row>
    <row r="102" spans="1:12" ht="18">
      <c r="A102" s="64" t="s">
        <v>33</v>
      </c>
      <c r="B102" s="61" t="s">
        <v>33</v>
      </c>
      <c r="C102" s="65" t="s">
        <v>33</v>
      </c>
      <c r="D102" s="65" t="s">
        <v>33</v>
      </c>
      <c r="E102" s="65" t="s">
        <v>33</v>
      </c>
      <c r="F102" s="58">
        <v>3680</v>
      </c>
      <c r="G102" s="58">
        <v>1472</v>
      </c>
      <c r="H102" s="58">
        <v>1472</v>
      </c>
      <c r="I102" s="61" t="s">
        <v>33</v>
      </c>
      <c r="J102" s="61" t="s">
        <v>33</v>
      </c>
      <c r="K102" s="61" t="s">
        <v>33</v>
      </c>
      <c r="L102" s="62" t="s">
        <v>33</v>
      </c>
    </row>
    <row r="103" spans="1:12" ht="18">
      <c r="A103" s="64" t="s">
        <v>33</v>
      </c>
      <c r="B103" s="61" t="s">
        <v>33</v>
      </c>
      <c r="C103" s="65" t="s">
        <v>33</v>
      </c>
      <c r="D103" s="65" t="s">
        <v>33</v>
      </c>
      <c r="E103" s="65" t="s">
        <v>33</v>
      </c>
      <c r="F103" s="58">
        <v>0</v>
      </c>
      <c r="G103" s="58">
        <v>0</v>
      </c>
      <c r="H103" s="58">
        <v>0</v>
      </c>
      <c r="I103" s="61" t="s">
        <v>33</v>
      </c>
      <c r="J103" s="61" t="s">
        <v>33</v>
      </c>
      <c r="K103" s="61" t="s">
        <v>33</v>
      </c>
      <c r="L103" s="62" t="s">
        <v>33</v>
      </c>
    </row>
    <row r="104" spans="1:12" ht="18">
      <c r="A104" s="64" t="s">
        <v>33</v>
      </c>
      <c r="B104" s="61" t="s">
        <v>33</v>
      </c>
      <c r="C104" s="65" t="s">
        <v>33</v>
      </c>
      <c r="D104" s="65" t="s">
        <v>33</v>
      </c>
      <c r="E104" s="65" t="s">
        <v>33</v>
      </c>
      <c r="F104" s="58">
        <v>0</v>
      </c>
      <c r="G104" s="58">
        <v>0</v>
      </c>
      <c r="H104" s="58">
        <v>0</v>
      </c>
      <c r="I104" s="61" t="s">
        <v>33</v>
      </c>
      <c r="J104" s="61" t="s">
        <v>33</v>
      </c>
      <c r="K104" s="61" t="s">
        <v>33</v>
      </c>
      <c r="L104" s="62" t="s">
        <v>33</v>
      </c>
    </row>
    <row r="105" spans="1:12" ht="18" customHeight="1">
      <c r="A105" s="64" t="s">
        <v>249</v>
      </c>
      <c r="B105" s="61" t="s">
        <v>250</v>
      </c>
      <c r="C105" s="65" t="s">
        <v>141</v>
      </c>
      <c r="D105" s="65" t="s">
        <v>246</v>
      </c>
      <c r="E105" s="65" t="s">
        <v>33</v>
      </c>
      <c r="F105" s="58">
        <v>4600</v>
      </c>
      <c r="G105" s="58">
        <v>1840</v>
      </c>
      <c r="H105" s="58">
        <v>1840</v>
      </c>
      <c r="I105" s="61" t="s">
        <v>33</v>
      </c>
      <c r="J105" s="61" t="s">
        <v>33</v>
      </c>
      <c r="K105" s="61" t="s">
        <v>33</v>
      </c>
      <c r="L105" s="62" t="s">
        <v>89</v>
      </c>
    </row>
    <row r="106" spans="1:12" ht="18">
      <c r="A106" s="64" t="s">
        <v>33</v>
      </c>
      <c r="B106" s="61" t="s">
        <v>33</v>
      </c>
      <c r="C106" s="65" t="s">
        <v>33</v>
      </c>
      <c r="D106" s="65" t="s">
        <v>33</v>
      </c>
      <c r="E106" s="65" t="s">
        <v>33</v>
      </c>
      <c r="F106" s="58">
        <v>4600</v>
      </c>
      <c r="G106" s="58">
        <v>1840</v>
      </c>
      <c r="H106" s="58">
        <v>1840</v>
      </c>
      <c r="I106" s="61" t="s">
        <v>33</v>
      </c>
      <c r="J106" s="61" t="s">
        <v>33</v>
      </c>
      <c r="K106" s="61" t="s">
        <v>33</v>
      </c>
      <c r="L106" s="62" t="s">
        <v>33</v>
      </c>
    </row>
    <row r="107" spans="1:12" ht="18">
      <c r="A107" s="64" t="s">
        <v>33</v>
      </c>
      <c r="B107" s="61" t="s">
        <v>33</v>
      </c>
      <c r="C107" s="65" t="s">
        <v>33</v>
      </c>
      <c r="D107" s="65" t="s">
        <v>33</v>
      </c>
      <c r="E107" s="65" t="s">
        <v>33</v>
      </c>
      <c r="F107" s="58">
        <v>0</v>
      </c>
      <c r="G107" s="58">
        <v>0</v>
      </c>
      <c r="H107" s="58">
        <v>0</v>
      </c>
      <c r="I107" s="61" t="s">
        <v>33</v>
      </c>
      <c r="J107" s="61" t="s">
        <v>33</v>
      </c>
      <c r="K107" s="61" t="s">
        <v>33</v>
      </c>
      <c r="L107" s="62" t="s">
        <v>33</v>
      </c>
    </row>
    <row r="108" spans="1:12" ht="18">
      <c r="A108" s="64" t="s">
        <v>33</v>
      </c>
      <c r="B108" s="61" t="s">
        <v>33</v>
      </c>
      <c r="C108" s="65" t="s">
        <v>33</v>
      </c>
      <c r="D108" s="65" t="s">
        <v>33</v>
      </c>
      <c r="E108" s="65" t="s">
        <v>33</v>
      </c>
      <c r="F108" s="58">
        <v>0</v>
      </c>
      <c r="G108" s="58">
        <v>0</v>
      </c>
      <c r="H108" s="58">
        <v>0</v>
      </c>
      <c r="I108" s="61" t="s">
        <v>33</v>
      </c>
      <c r="J108" s="61" t="s">
        <v>33</v>
      </c>
      <c r="K108" s="61" t="s">
        <v>33</v>
      </c>
      <c r="L108" s="62" t="s">
        <v>33</v>
      </c>
    </row>
    <row r="109" spans="1:12" ht="76.5">
      <c r="A109" s="64" t="s">
        <v>251</v>
      </c>
      <c r="B109" s="61" t="s">
        <v>252</v>
      </c>
      <c r="C109" s="65" t="s">
        <v>141</v>
      </c>
      <c r="D109" s="65" t="s">
        <v>246</v>
      </c>
      <c r="E109" s="65" t="s">
        <v>33</v>
      </c>
      <c r="F109" s="58">
        <v>2500</v>
      </c>
      <c r="G109" s="58">
        <v>500</v>
      </c>
      <c r="H109" s="58">
        <v>500</v>
      </c>
      <c r="I109" s="61" t="s">
        <v>33</v>
      </c>
      <c r="J109" s="61" t="s">
        <v>33</v>
      </c>
      <c r="K109" s="61" t="s">
        <v>33</v>
      </c>
      <c r="L109" s="62" t="s">
        <v>89</v>
      </c>
    </row>
    <row r="110" spans="1:12" ht="18">
      <c r="A110" s="64" t="s">
        <v>33</v>
      </c>
      <c r="B110" s="61" t="s">
        <v>33</v>
      </c>
      <c r="C110" s="65" t="s">
        <v>33</v>
      </c>
      <c r="D110" s="65" t="s">
        <v>33</v>
      </c>
      <c r="E110" s="65" t="s">
        <v>33</v>
      </c>
      <c r="F110" s="58">
        <v>2500</v>
      </c>
      <c r="G110" s="58">
        <v>500</v>
      </c>
      <c r="H110" s="58">
        <v>500</v>
      </c>
      <c r="I110" s="61" t="s">
        <v>33</v>
      </c>
      <c r="J110" s="61" t="s">
        <v>33</v>
      </c>
      <c r="K110" s="61" t="s">
        <v>33</v>
      </c>
      <c r="L110" s="62" t="s">
        <v>33</v>
      </c>
    </row>
    <row r="111" spans="1:12" ht="18">
      <c r="A111" s="64" t="s">
        <v>33</v>
      </c>
      <c r="B111" s="61" t="s">
        <v>33</v>
      </c>
      <c r="C111" s="65" t="s">
        <v>33</v>
      </c>
      <c r="D111" s="65" t="s">
        <v>33</v>
      </c>
      <c r="E111" s="65" t="s">
        <v>33</v>
      </c>
      <c r="F111" s="58">
        <v>0</v>
      </c>
      <c r="G111" s="58">
        <v>0</v>
      </c>
      <c r="H111" s="58">
        <v>0</v>
      </c>
      <c r="I111" s="61" t="s">
        <v>33</v>
      </c>
      <c r="J111" s="61" t="s">
        <v>33</v>
      </c>
      <c r="K111" s="61" t="s">
        <v>33</v>
      </c>
      <c r="L111" s="62" t="s">
        <v>33</v>
      </c>
    </row>
    <row r="112" spans="1:12" ht="18">
      <c r="A112" s="64" t="s">
        <v>33</v>
      </c>
      <c r="B112" s="61" t="s">
        <v>33</v>
      </c>
      <c r="C112" s="65" t="s">
        <v>33</v>
      </c>
      <c r="D112" s="65" t="s">
        <v>33</v>
      </c>
      <c r="E112" s="65" t="s">
        <v>33</v>
      </c>
      <c r="F112" s="58">
        <v>0</v>
      </c>
      <c r="G112" s="58">
        <v>0</v>
      </c>
      <c r="H112" s="58">
        <v>0</v>
      </c>
      <c r="I112" s="61" t="s">
        <v>33</v>
      </c>
      <c r="J112" s="61" t="s">
        <v>33</v>
      </c>
      <c r="K112" s="61" t="s">
        <v>33</v>
      </c>
      <c r="L112" s="62" t="s">
        <v>33</v>
      </c>
    </row>
    <row r="113" spans="1:12" ht="89.25">
      <c r="A113" s="64" t="s">
        <v>253</v>
      </c>
      <c r="B113" s="61" t="s">
        <v>254</v>
      </c>
      <c r="C113" s="65" t="s">
        <v>90</v>
      </c>
      <c r="D113" s="65" t="s">
        <v>255</v>
      </c>
      <c r="E113" s="65" t="s">
        <v>33</v>
      </c>
      <c r="F113" s="58">
        <v>4600</v>
      </c>
      <c r="G113" s="58">
        <v>699.2</v>
      </c>
      <c r="H113" s="58">
        <v>699.2</v>
      </c>
      <c r="I113" s="61" t="s">
        <v>33</v>
      </c>
      <c r="J113" s="61" t="s">
        <v>33</v>
      </c>
      <c r="K113" s="61" t="s">
        <v>33</v>
      </c>
      <c r="L113" s="62" t="s">
        <v>256</v>
      </c>
    </row>
    <row r="114" spans="1:12" ht="18">
      <c r="A114" s="64" t="s">
        <v>33</v>
      </c>
      <c r="B114" s="61" t="s">
        <v>33</v>
      </c>
      <c r="C114" s="65" t="s">
        <v>33</v>
      </c>
      <c r="D114" s="65" t="s">
        <v>33</v>
      </c>
      <c r="E114" s="65" t="s">
        <v>33</v>
      </c>
      <c r="F114" s="58">
        <v>4600</v>
      </c>
      <c r="G114" s="58">
        <v>699.2</v>
      </c>
      <c r="H114" s="58">
        <v>699.2</v>
      </c>
      <c r="I114" s="61" t="s">
        <v>33</v>
      </c>
      <c r="J114" s="61" t="s">
        <v>33</v>
      </c>
      <c r="K114" s="61" t="s">
        <v>33</v>
      </c>
      <c r="L114" s="62" t="s">
        <v>33</v>
      </c>
    </row>
    <row r="115" spans="1:12" ht="18">
      <c r="A115" s="64" t="s">
        <v>33</v>
      </c>
      <c r="B115" s="61" t="s">
        <v>33</v>
      </c>
      <c r="C115" s="65" t="s">
        <v>33</v>
      </c>
      <c r="D115" s="65" t="s">
        <v>33</v>
      </c>
      <c r="E115" s="65" t="s">
        <v>33</v>
      </c>
      <c r="F115" s="58">
        <v>0</v>
      </c>
      <c r="G115" s="58">
        <v>0</v>
      </c>
      <c r="H115" s="58">
        <v>0</v>
      </c>
      <c r="I115" s="61" t="s">
        <v>33</v>
      </c>
      <c r="J115" s="61" t="s">
        <v>33</v>
      </c>
      <c r="K115" s="61" t="s">
        <v>33</v>
      </c>
      <c r="L115" s="62" t="s">
        <v>33</v>
      </c>
    </row>
    <row r="116" spans="1:12" ht="18">
      <c r="A116" s="64" t="s">
        <v>33</v>
      </c>
      <c r="B116" s="61" t="s">
        <v>33</v>
      </c>
      <c r="C116" s="65" t="s">
        <v>33</v>
      </c>
      <c r="D116" s="65" t="s">
        <v>33</v>
      </c>
      <c r="E116" s="65" t="s">
        <v>33</v>
      </c>
      <c r="F116" s="58">
        <v>0</v>
      </c>
      <c r="G116" s="58">
        <v>0</v>
      </c>
      <c r="H116" s="58">
        <v>0</v>
      </c>
      <c r="I116" s="61" t="s">
        <v>33</v>
      </c>
      <c r="J116" s="61" t="s">
        <v>33</v>
      </c>
      <c r="K116" s="61" t="s">
        <v>33</v>
      </c>
      <c r="L116" s="62" t="s">
        <v>33</v>
      </c>
    </row>
    <row r="117" spans="1:12" ht="114.75">
      <c r="A117" s="64" t="s">
        <v>257</v>
      </c>
      <c r="B117" s="61" t="s">
        <v>258</v>
      </c>
      <c r="C117" s="65" t="s">
        <v>141</v>
      </c>
      <c r="D117" s="65" t="s">
        <v>246</v>
      </c>
      <c r="E117" s="65" t="s">
        <v>33</v>
      </c>
      <c r="F117" s="58">
        <v>2950</v>
      </c>
      <c r="G117" s="58">
        <v>885</v>
      </c>
      <c r="H117" s="58">
        <v>885</v>
      </c>
      <c r="I117" s="61" t="s">
        <v>33</v>
      </c>
      <c r="J117" s="61" t="s">
        <v>33</v>
      </c>
      <c r="K117" s="61" t="s">
        <v>33</v>
      </c>
      <c r="L117" s="62" t="s">
        <v>89</v>
      </c>
    </row>
    <row r="118" spans="1:12" ht="18">
      <c r="A118" s="64" t="s">
        <v>33</v>
      </c>
      <c r="B118" s="61" t="s">
        <v>33</v>
      </c>
      <c r="C118" s="65" t="s">
        <v>33</v>
      </c>
      <c r="D118" s="65" t="s">
        <v>33</v>
      </c>
      <c r="E118" s="65" t="s">
        <v>33</v>
      </c>
      <c r="F118" s="58">
        <v>2950</v>
      </c>
      <c r="G118" s="58">
        <v>885</v>
      </c>
      <c r="H118" s="58">
        <v>885</v>
      </c>
      <c r="I118" s="61" t="s">
        <v>33</v>
      </c>
      <c r="J118" s="61" t="s">
        <v>33</v>
      </c>
      <c r="K118" s="61" t="s">
        <v>33</v>
      </c>
      <c r="L118" s="62" t="s">
        <v>33</v>
      </c>
    </row>
    <row r="119" spans="1:12" ht="18">
      <c r="A119" s="64" t="s">
        <v>33</v>
      </c>
      <c r="B119" s="61" t="s">
        <v>33</v>
      </c>
      <c r="C119" s="65" t="s">
        <v>33</v>
      </c>
      <c r="D119" s="65" t="s">
        <v>33</v>
      </c>
      <c r="E119" s="65" t="s">
        <v>33</v>
      </c>
      <c r="F119" s="58">
        <v>0</v>
      </c>
      <c r="G119" s="58">
        <v>0</v>
      </c>
      <c r="H119" s="58">
        <v>0</v>
      </c>
      <c r="I119" s="61" t="s">
        <v>33</v>
      </c>
      <c r="J119" s="61" t="s">
        <v>33</v>
      </c>
      <c r="K119" s="61" t="s">
        <v>33</v>
      </c>
      <c r="L119" s="62" t="s">
        <v>33</v>
      </c>
    </row>
    <row r="120" spans="1:12" ht="38.25" customHeight="1">
      <c r="A120" s="64" t="s">
        <v>33</v>
      </c>
      <c r="B120" s="61" t="s">
        <v>33</v>
      </c>
      <c r="C120" s="65" t="s">
        <v>33</v>
      </c>
      <c r="D120" s="65" t="s">
        <v>33</v>
      </c>
      <c r="E120" s="65" t="s">
        <v>33</v>
      </c>
      <c r="F120" s="58">
        <v>0</v>
      </c>
      <c r="G120" s="58">
        <v>0</v>
      </c>
      <c r="H120" s="58">
        <v>0</v>
      </c>
      <c r="I120" s="61" t="s">
        <v>33</v>
      </c>
      <c r="J120" s="61" t="s">
        <v>33</v>
      </c>
      <c r="K120" s="61" t="s">
        <v>33</v>
      </c>
      <c r="L120" s="62" t="s">
        <v>33</v>
      </c>
    </row>
    <row r="121" spans="1:12" ht="76.5">
      <c r="A121" s="64" t="s">
        <v>259</v>
      </c>
      <c r="B121" s="61" t="s">
        <v>260</v>
      </c>
      <c r="C121" s="65" t="s">
        <v>141</v>
      </c>
      <c r="D121" s="65" t="s">
        <v>246</v>
      </c>
      <c r="E121" s="65" t="s">
        <v>33</v>
      </c>
      <c r="F121" s="58">
        <v>5400</v>
      </c>
      <c r="G121" s="58">
        <v>1080</v>
      </c>
      <c r="H121" s="58">
        <v>0</v>
      </c>
      <c r="I121" s="61" t="s">
        <v>33</v>
      </c>
      <c r="J121" s="61" t="s">
        <v>33</v>
      </c>
      <c r="K121" s="61" t="s">
        <v>33</v>
      </c>
      <c r="L121" s="62" t="s">
        <v>89</v>
      </c>
    </row>
    <row r="122" spans="1:12" ht="18">
      <c r="A122" s="64" t="s">
        <v>33</v>
      </c>
      <c r="B122" s="61" t="s">
        <v>33</v>
      </c>
      <c r="C122" s="65" t="s">
        <v>33</v>
      </c>
      <c r="D122" s="65" t="s">
        <v>33</v>
      </c>
      <c r="E122" s="65" t="s">
        <v>33</v>
      </c>
      <c r="F122" s="58">
        <v>5400</v>
      </c>
      <c r="G122" s="58">
        <v>1080</v>
      </c>
      <c r="H122" s="58">
        <v>0</v>
      </c>
      <c r="I122" s="61" t="s">
        <v>33</v>
      </c>
      <c r="J122" s="61" t="s">
        <v>33</v>
      </c>
      <c r="K122" s="61" t="s">
        <v>33</v>
      </c>
      <c r="L122" s="62" t="s">
        <v>33</v>
      </c>
    </row>
    <row r="123" spans="1:12" ht="18">
      <c r="A123" s="64" t="s">
        <v>33</v>
      </c>
      <c r="B123" s="61" t="s">
        <v>33</v>
      </c>
      <c r="C123" s="65" t="s">
        <v>33</v>
      </c>
      <c r="D123" s="65" t="s">
        <v>33</v>
      </c>
      <c r="E123" s="65" t="s">
        <v>33</v>
      </c>
      <c r="F123" s="58">
        <v>0</v>
      </c>
      <c r="G123" s="58">
        <v>0</v>
      </c>
      <c r="H123" s="58">
        <v>0</v>
      </c>
      <c r="I123" s="61" t="s">
        <v>33</v>
      </c>
      <c r="J123" s="61" t="s">
        <v>33</v>
      </c>
      <c r="K123" s="61" t="s">
        <v>33</v>
      </c>
      <c r="L123" s="62" t="s">
        <v>33</v>
      </c>
    </row>
    <row r="124" spans="1:12" ht="38.25" customHeight="1">
      <c r="A124" s="64" t="s">
        <v>33</v>
      </c>
      <c r="B124" s="61" t="s">
        <v>33</v>
      </c>
      <c r="C124" s="65" t="s">
        <v>33</v>
      </c>
      <c r="D124" s="65" t="s">
        <v>33</v>
      </c>
      <c r="E124" s="65" t="s">
        <v>33</v>
      </c>
      <c r="F124" s="58">
        <v>0</v>
      </c>
      <c r="G124" s="58">
        <v>0</v>
      </c>
      <c r="H124" s="58">
        <v>0</v>
      </c>
      <c r="I124" s="61" t="s">
        <v>33</v>
      </c>
      <c r="J124" s="61" t="s">
        <v>33</v>
      </c>
      <c r="K124" s="61" t="s">
        <v>33</v>
      </c>
      <c r="L124" s="62" t="s">
        <v>33</v>
      </c>
    </row>
    <row r="125" spans="1:12" ht="76.5">
      <c r="A125" s="64" t="s">
        <v>261</v>
      </c>
      <c r="B125" s="61" t="s">
        <v>262</v>
      </c>
      <c r="C125" s="65" t="s">
        <v>141</v>
      </c>
      <c r="D125" s="65" t="s">
        <v>246</v>
      </c>
      <c r="E125" s="65" t="s">
        <v>33</v>
      </c>
      <c r="F125" s="58">
        <v>7600</v>
      </c>
      <c r="G125" s="58">
        <v>4560</v>
      </c>
      <c r="H125" s="58">
        <v>4560</v>
      </c>
      <c r="I125" s="61" t="s">
        <v>33</v>
      </c>
      <c r="J125" s="61" t="s">
        <v>33</v>
      </c>
      <c r="K125" s="61" t="s">
        <v>33</v>
      </c>
      <c r="L125" s="62" t="s">
        <v>89</v>
      </c>
    </row>
    <row r="126" spans="1:12" ht="18">
      <c r="A126" s="64" t="s">
        <v>33</v>
      </c>
      <c r="B126" s="61" t="s">
        <v>33</v>
      </c>
      <c r="C126" s="65" t="s">
        <v>33</v>
      </c>
      <c r="D126" s="65" t="s">
        <v>33</v>
      </c>
      <c r="E126" s="65" t="s">
        <v>33</v>
      </c>
      <c r="F126" s="58">
        <v>7600</v>
      </c>
      <c r="G126" s="58">
        <v>4560</v>
      </c>
      <c r="H126" s="58">
        <v>4560</v>
      </c>
      <c r="I126" s="61" t="s">
        <v>33</v>
      </c>
      <c r="J126" s="61" t="s">
        <v>33</v>
      </c>
      <c r="K126" s="61" t="s">
        <v>33</v>
      </c>
      <c r="L126" s="62" t="s">
        <v>33</v>
      </c>
    </row>
    <row r="127" spans="1:12" ht="18">
      <c r="A127" s="64" t="s">
        <v>33</v>
      </c>
      <c r="B127" s="61" t="s">
        <v>33</v>
      </c>
      <c r="C127" s="65" t="s">
        <v>33</v>
      </c>
      <c r="D127" s="65" t="s">
        <v>33</v>
      </c>
      <c r="E127" s="65" t="s">
        <v>33</v>
      </c>
      <c r="F127" s="58">
        <v>0</v>
      </c>
      <c r="G127" s="58">
        <v>0</v>
      </c>
      <c r="H127" s="58">
        <v>0</v>
      </c>
      <c r="I127" s="61" t="s">
        <v>33</v>
      </c>
      <c r="J127" s="61" t="s">
        <v>33</v>
      </c>
      <c r="K127" s="61" t="s">
        <v>33</v>
      </c>
      <c r="L127" s="62" t="s">
        <v>33</v>
      </c>
    </row>
    <row r="128" spans="1:12" ht="18">
      <c r="A128" s="64" t="s">
        <v>33</v>
      </c>
      <c r="B128" s="61" t="s">
        <v>33</v>
      </c>
      <c r="C128" s="65" t="s">
        <v>33</v>
      </c>
      <c r="D128" s="65" t="s">
        <v>33</v>
      </c>
      <c r="E128" s="65" t="s">
        <v>33</v>
      </c>
      <c r="F128" s="58">
        <v>0</v>
      </c>
      <c r="G128" s="58">
        <v>0</v>
      </c>
      <c r="H128" s="58">
        <v>0</v>
      </c>
      <c r="I128" s="61" t="s">
        <v>33</v>
      </c>
      <c r="J128" s="61" t="s">
        <v>33</v>
      </c>
      <c r="K128" s="61" t="s">
        <v>33</v>
      </c>
      <c r="L128" s="62" t="s">
        <v>33</v>
      </c>
    </row>
    <row r="129" spans="1:12" ht="76.5">
      <c r="A129" s="64" t="s">
        <v>263</v>
      </c>
      <c r="B129" s="61" t="s">
        <v>264</v>
      </c>
      <c r="C129" s="65" t="s">
        <v>141</v>
      </c>
      <c r="D129" s="65" t="s">
        <v>246</v>
      </c>
      <c r="E129" s="65" t="s">
        <v>33</v>
      </c>
      <c r="F129" s="58">
        <v>7300</v>
      </c>
      <c r="G129" s="58">
        <v>5110</v>
      </c>
      <c r="H129" s="58">
        <v>5110</v>
      </c>
      <c r="I129" s="61" t="s">
        <v>33</v>
      </c>
      <c r="J129" s="61" t="s">
        <v>33</v>
      </c>
      <c r="K129" s="61" t="s">
        <v>33</v>
      </c>
      <c r="L129" s="62" t="s">
        <v>89</v>
      </c>
    </row>
    <row r="130" spans="1:12" ht="18">
      <c r="A130" s="64" t="s">
        <v>33</v>
      </c>
      <c r="B130" s="61" t="s">
        <v>33</v>
      </c>
      <c r="C130" s="65" t="s">
        <v>33</v>
      </c>
      <c r="D130" s="65" t="s">
        <v>33</v>
      </c>
      <c r="E130" s="65" t="s">
        <v>33</v>
      </c>
      <c r="F130" s="58">
        <v>7300</v>
      </c>
      <c r="G130" s="58">
        <v>5110</v>
      </c>
      <c r="H130" s="58">
        <v>5110</v>
      </c>
      <c r="I130" s="61" t="s">
        <v>33</v>
      </c>
      <c r="J130" s="61" t="s">
        <v>33</v>
      </c>
      <c r="K130" s="61" t="s">
        <v>33</v>
      </c>
      <c r="L130" s="62" t="s">
        <v>33</v>
      </c>
    </row>
    <row r="131" spans="1:12" ht="18">
      <c r="A131" s="64" t="s">
        <v>33</v>
      </c>
      <c r="B131" s="61" t="s">
        <v>33</v>
      </c>
      <c r="C131" s="65" t="s">
        <v>33</v>
      </c>
      <c r="D131" s="65" t="s">
        <v>33</v>
      </c>
      <c r="E131" s="65" t="s">
        <v>33</v>
      </c>
      <c r="F131" s="58">
        <v>0</v>
      </c>
      <c r="G131" s="58">
        <v>0</v>
      </c>
      <c r="H131" s="58">
        <v>0</v>
      </c>
      <c r="I131" s="61" t="s">
        <v>33</v>
      </c>
      <c r="J131" s="61" t="s">
        <v>33</v>
      </c>
      <c r="K131" s="61" t="s">
        <v>33</v>
      </c>
      <c r="L131" s="62" t="s">
        <v>33</v>
      </c>
    </row>
    <row r="132" spans="1:12" ht="18">
      <c r="A132" s="64" t="s">
        <v>33</v>
      </c>
      <c r="B132" s="61" t="s">
        <v>33</v>
      </c>
      <c r="C132" s="65" t="s">
        <v>33</v>
      </c>
      <c r="D132" s="65" t="s">
        <v>33</v>
      </c>
      <c r="E132" s="65" t="s">
        <v>33</v>
      </c>
      <c r="F132" s="58">
        <v>0</v>
      </c>
      <c r="G132" s="58">
        <v>0</v>
      </c>
      <c r="H132" s="58">
        <v>0</v>
      </c>
      <c r="I132" s="61" t="s">
        <v>33</v>
      </c>
      <c r="J132" s="61" t="s">
        <v>33</v>
      </c>
      <c r="K132" s="61" t="s">
        <v>33</v>
      </c>
      <c r="L132" s="62" t="s">
        <v>33</v>
      </c>
    </row>
    <row r="133" spans="1:12" ht="76.5">
      <c r="A133" s="64" t="s">
        <v>265</v>
      </c>
      <c r="B133" s="61" t="s">
        <v>266</v>
      </c>
      <c r="C133" s="65" t="s">
        <v>141</v>
      </c>
      <c r="D133" s="65" t="s">
        <v>246</v>
      </c>
      <c r="E133" s="65" t="s">
        <v>33</v>
      </c>
      <c r="F133" s="58">
        <v>6500</v>
      </c>
      <c r="G133" s="58">
        <v>2600</v>
      </c>
      <c r="H133" s="58">
        <v>2600</v>
      </c>
      <c r="I133" s="61" t="s">
        <v>33</v>
      </c>
      <c r="J133" s="61" t="s">
        <v>33</v>
      </c>
      <c r="K133" s="61" t="s">
        <v>33</v>
      </c>
      <c r="L133" s="62" t="s">
        <v>89</v>
      </c>
    </row>
    <row r="134" spans="1:12" ht="18">
      <c r="A134" s="64" t="s">
        <v>33</v>
      </c>
      <c r="B134" s="61" t="s">
        <v>33</v>
      </c>
      <c r="C134" s="65" t="s">
        <v>33</v>
      </c>
      <c r="D134" s="65" t="s">
        <v>33</v>
      </c>
      <c r="E134" s="65" t="s">
        <v>33</v>
      </c>
      <c r="F134" s="58">
        <v>6500</v>
      </c>
      <c r="G134" s="58">
        <v>2600</v>
      </c>
      <c r="H134" s="58">
        <v>2600</v>
      </c>
      <c r="I134" s="61" t="s">
        <v>33</v>
      </c>
      <c r="J134" s="61" t="s">
        <v>33</v>
      </c>
      <c r="K134" s="61" t="s">
        <v>33</v>
      </c>
      <c r="L134" s="62" t="s">
        <v>33</v>
      </c>
    </row>
    <row r="135" spans="1:12" ht="18">
      <c r="A135" s="64" t="s">
        <v>33</v>
      </c>
      <c r="B135" s="61" t="s">
        <v>33</v>
      </c>
      <c r="C135" s="65" t="s">
        <v>33</v>
      </c>
      <c r="D135" s="65" t="s">
        <v>33</v>
      </c>
      <c r="E135" s="65" t="s">
        <v>33</v>
      </c>
      <c r="F135" s="58">
        <v>0</v>
      </c>
      <c r="G135" s="58">
        <v>0</v>
      </c>
      <c r="H135" s="58">
        <v>0</v>
      </c>
      <c r="I135" s="61" t="s">
        <v>33</v>
      </c>
      <c r="J135" s="61" t="s">
        <v>33</v>
      </c>
      <c r="K135" s="61" t="s">
        <v>33</v>
      </c>
      <c r="L135" s="62" t="s">
        <v>33</v>
      </c>
    </row>
    <row r="136" spans="1:12" ht="18">
      <c r="A136" s="64" t="s">
        <v>33</v>
      </c>
      <c r="B136" s="61" t="s">
        <v>33</v>
      </c>
      <c r="C136" s="65" t="s">
        <v>33</v>
      </c>
      <c r="D136" s="65" t="s">
        <v>33</v>
      </c>
      <c r="E136" s="65" t="s">
        <v>33</v>
      </c>
      <c r="F136" s="58">
        <v>0</v>
      </c>
      <c r="G136" s="58">
        <v>0</v>
      </c>
      <c r="H136" s="58">
        <v>0</v>
      </c>
      <c r="I136" s="61" t="s">
        <v>33</v>
      </c>
      <c r="J136" s="61" t="s">
        <v>33</v>
      </c>
      <c r="K136" s="61" t="s">
        <v>33</v>
      </c>
      <c r="L136" s="62" t="s">
        <v>33</v>
      </c>
    </row>
    <row r="137" spans="1:12" ht="76.5">
      <c r="A137" s="64" t="s">
        <v>267</v>
      </c>
      <c r="B137" s="61" t="s">
        <v>268</v>
      </c>
      <c r="C137" s="65" t="s">
        <v>141</v>
      </c>
      <c r="D137" s="65" t="s">
        <v>246</v>
      </c>
      <c r="E137" s="65" t="s">
        <v>33</v>
      </c>
      <c r="F137" s="58">
        <v>5100</v>
      </c>
      <c r="G137" s="58">
        <v>1530</v>
      </c>
      <c r="H137" s="58">
        <v>1530</v>
      </c>
      <c r="I137" s="61" t="s">
        <v>33</v>
      </c>
      <c r="J137" s="61" t="s">
        <v>33</v>
      </c>
      <c r="K137" s="61" t="s">
        <v>33</v>
      </c>
      <c r="L137" s="62" t="s">
        <v>89</v>
      </c>
    </row>
    <row r="138" spans="1:12" ht="18">
      <c r="A138" s="64" t="s">
        <v>33</v>
      </c>
      <c r="B138" s="61" t="s">
        <v>33</v>
      </c>
      <c r="C138" s="65" t="s">
        <v>33</v>
      </c>
      <c r="D138" s="65" t="s">
        <v>33</v>
      </c>
      <c r="E138" s="65" t="s">
        <v>33</v>
      </c>
      <c r="F138" s="58">
        <v>5100</v>
      </c>
      <c r="G138" s="58">
        <v>1530</v>
      </c>
      <c r="H138" s="58">
        <v>1530</v>
      </c>
      <c r="I138" s="61" t="s">
        <v>33</v>
      </c>
      <c r="J138" s="61" t="s">
        <v>33</v>
      </c>
      <c r="K138" s="61" t="s">
        <v>33</v>
      </c>
      <c r="L138" s="62" t="s">
        <v>33</v>
      </c>
    </row>
    <row r="139" spans="1:12" ht="18">
      <c r="A139" s="64" t="s">
        <v>33</v>
      </c>
      <c r="B139" s="61" t="s">
        <v>33</v>
      </c>
      <c r="C139" s="65" t="s">
        <v>33</v>
      </c>
      <c r="D139" s="65" t="s">
        <v>33</v>
      </c>
      <c r="E139" s="65" t="s">
        <v>33</v>
      </c>
      <c r="F139" s="58">
        <v>0</v>
      </c>
      <c r="G139" s="58">
        <v>0</v>
      </c>
      <c r="H139" s="58">
        <v>0</v>
      </c>
      <c r="I139" s="61" t="s">
        <v>33</v>
      </c>
      <c r="J139" s="61" t="s">
        <v>33</v>
      </c>
      <c r="K139" s="61" t="s">
        <v>33</v>
      </c>
      <c r="L139" s="62" t="s">
        <v>33</v>
      </c>
    </row>
    <row r="140" spans="1:12" ht="18">
      <c r="A140" s="64" t="s">
        <v>33</v>
      </c>
      <c r="B140" s="61" t="s">
        <v>33</v>
      </c>
      <c r="C140" s="65" t="s">
        <v>33</v>
      </c>
      <c r="D140" s="65" t="s">
        <v>33</v>
      </c>
      <c r="E140" s="65" t="s">
        <v>33</v>
      </c>
      <c r="F140" s="58">
        <v>0</v>
      </c>
      <c r="G140" s="58">
        <v>0</v>
      </c>
      <c r="H140" s="58">
        <v>0</v>
      </c>
      <c r="I140" s="61" t="s">
        <v>33</v>
      </c>
      <c r="J140" s="61" t="s">
        <v>33</v>
      </c>
      <c r="K140" s="61" t="s">
        <v>33</v>
      </c>
      <c r="L140" s="62" t="s">
        <v>33</v>
      </c>
    </row>
    <row r="141" spans="1:12" ht="140.25">
      <c r="A141" s="64" t="s">
        <v>269</v>
      </c>
      <c r="B141" s="61" t="s">
        <v>270</v>
      </c>
      <c r="C141" s="65" t="s">
        <v>271</v>
      </c>
      <c r="D141" s="65" t="s">
        <v>246</v>
      </c>
      <c r="E141" s="65" t="s">
        <v>33</v>
      </c>
      <c r="F141" s="58">
        <v>8900</v>
      </c>
      <c r="G141" s="58">
        <v>0</v>
      </c>
      <c r="H141" s="58">
        <v>0</v>
      </c>
      <c r="I141" s="61" t="s">
        <v>33</v>
      </c>
      <c r="J141" s="61" t="s">
        <v>33</v>
      </c>
      <c r="K141" s="61" t="s">
        <v>33</v>
      </c>
      <c r="L141" s="62" t="s">
        <v>89</v>
      </c>
    </row>
    <row r="142" spans="1:12" ht="18">
      <c r="A142" s="64" t="s">
        <v>33</v>
      </c>
      <c r="B142" s="61" t="s">
        <v>33</v>
      </c>
      <c r="C142" s="65" t="s">
        <v>33</v>
      </c>
      <c r="D142" s="65" t="s">
        <v>33</v>
      </c>
      <c r="E142" s="65" t="s">
        <v>33</v>
      </c>
      <c r="F142" s="58">
        <v>8900</v>
      </c>
      <c r="G142" s="58">
        <v>0</v>
      </c>
      <c r="H142" s="58">
        <v>0</v>
      </c>
      <c r="I142" s="61" t="s">
        <v>33</v>
      </c>
      <c r="J142" s="61" t="s">
        <v>33</v>
      </c>
      <c r="K142" s="61" t="s">
        <v>33</v>
      </c>
      <c r="L142" s="62" t="s">
        <v>33</v>
      </c>
    </row>
    <row r="143" spans="1:12" ht="18">
      <c r="A143" s="64" t="s">
        <v>33</v>
      </c>
      <c r="B143" s="61" t="s">
        <v>33</v>
      </c>
      <c r="C143" s="65" t="s">
        <v>33</v>
      </c>
      <c r="D143" s="65" t="s">
        <v>33</v>
      </c>
      <c r="E143" s="65" t="s">
        <v>33</v>
      </c>
      <c r="F143" s="58">
        <v>0</v>
      </c>
      <c r="G143" s="58">
        <v>0</v>
      </c>
      <c r="H143" s="58">
        <v>0</v>
      </c>
      <c r="I143" s="61" t="s">
        <v>33</v>
      </c>
      <c r="J143" s="61" t="s">
        <v>33</v>
      </c>
      <c r="K143" s="61" t="s">
        <v>33</v>
      </c>
      <c r="L143" s="62" t="s">
        <v>33</v>
      </c>
    </row>
    <row r="144" spans="1:12" ht="18">
      <c r="A144" s="64" t="s">
        <v>33</v>
      </c>
      <c r="B144" s="61" t="s">
        <v>33</v>
      </c>
      <c r="C144" s="65" t="s">
        <v>33</v>
      </c>
      <c r="D144" s="65" t="s">
        <v>33</v>
      </c>
      <c r="E144" s="65" t="s">
        <v>33</v>
      </c>
      <c r="F144" s="58">
        <v>0</v>
      </c>
      <c r="G144" s="58">
        <v>0</v>
      </c>
      <c r="H144" s="58">
        <v>0</v>
      </c>
      <c r="I144" s="61" t="s">
        <v>33</v>
      </c>
      <c r="J144" s="61" t="s">
        <v>33</v>
      </c>
      <c r="K144" s="61" t="s">
        <v>33</v>
      </c>
      <c r="L144" s="62" t="s">
        <v>33</v>
      </c>
    </row>
    <row r="145" spans="1:12" ht="114.75">
      <c r="A145" s="64" t="s">
        <v>272</v>
      </c>
      <c r="B145" s="61" t="s">
        <v>273</v>
      </c>
      <c r="C145" s="65" t="s">
        <v>141</v>
      </c>
      <c r="D145" s="65" t="s">
        <v>246</v>
      </c>
      <c r="E145" s="65" t="s">
        <v>33</v>
      </c>
      <c r="F145" s="58">
        <v>4350</v>
      </c>
      <c r="G145" s="58">
        <v>1087.5</v>
      </c>
      <c r="H145" s="58">
        <v>0</v>
      </c>
      <c r="I145" s="61" t="s">
        <v>33</v>
      </c>
      <c r="J145" s="61" t="s">
        <v>33</v>
      </c>
      <c r="K145" s="61" t="s">
        <v>33</v>
      </c>
      <c r="L145" s="62" t="s">
        <v>89</v>
      </c>
    </row>
    <row r="146" spans="1:12" ht="18">
      <c r="A146" s="64" t="s">
        <v>33</v>
      </c>
      <c r="B146" s="61" t="s">
        <v>33</v>
      </c>
      <c r="C146" s="65" t="s">
        <v>33</v>
      </c>
      <c r="D146" s="65" t="s">
        <v>33</v>
      </c>
      <c r="E146" s="65" t="s">
        <v>33</v>
      </c>
      <c r="F146" s="58">
        <v>4350</v>
      </c>
      <c r="G146" s="58">
        <v>1087.5</v>
      </c>
      <c r="H146" s="58">
        <v>0</v>
      </c>
      <c r="I146" s="61" t="s">
        <v>33</v>
      </c>
      <c r="J146" s="61" t="s">
        <v>33</v>
      </c>
      <c r="K146" s="61" t="s">
        <v>33</v>
      </c>
      <c r="L146" s="62" t="s">
        <v>33</v>
      </c>
    </row>
    <row r="147" spans="1:12" ht="18">
      <c r="A147" s="64" t="s">
        <v>33</v>
      </c>
      <c r="B147" s="61" t="s">
        <v>33</v>
      </c>
      <c r="C147" s="65" t="s">
        <v>33</v>
      </c>
      <c r="D147" s="65" t="s">
        <v>33</v>
      </c>
      <c r="E147" s="65" t="s">
        <v>33</v>
      </c>
      <c r="F147" s="58">
        <v>0</v>
      </c>
      <c r="G147" s="58">
        <v>0</v>
      </c>
      <c r="H147" s="58">
        <v>0</v>
      </c>
      <c r="I147" s="61" t="s">
        <v>33</v>
      </c>
      <c r="J147" s="61" t="s">
        <v>33</v>
      </c>
      <c r="K147" s="61" t="s">
        <v>33</v>
      </c>
      <c r="L147" s="62" t="s">
        <v>33</v>
      </c>
    </row>
    <row r="148" spans="1:12" ht="18">
      <c r="A148" s="64" t="s">
        <v>33</v>
      </c>
      <c r="B148" s="61" t="s">
        <v>33</v>
      </c>
      <c r="C148" s="65" t="s">
        <v>33</v>
      </c>
      <c r="D148" s="65" t="s">
        <v>33</v>
      </c>
      <c r="E148" s="65" t="s">
        <v>33</v>
      </c>
      <c r="F148" s="58">
        <v>0</v>
      </c>
      <c r="G148" s="58">
        <v>0</v>
      </c>
      <c r="H148" s="58">
        <v>0</v>
      </c>
      <c r="I148" s="61" t="s">
        <v>33</v>
      </c>
      <c r="J148" s="61" t="s">
        <v>33</v>
      </c>
      <c r="K148" s="61" t="s">
        <v>33</v>
      </c>
      <c r="L148" s="62" t="s">
        <v>33</v>
      </c>
    </row>
    <row r="149" spans="1:12" ht="89.25">
      <c r="A149" s="64" t="s">
        <v>274</v>
      </c>
      <c r="B149" s="61" t="s">
        <v>275</v>
      </c>
      <c r="C149" s="65" t="s">
        <v>141</v>
      </c>
      <c r="D149" s="65" t="s">
        <v>246</v>
      </c>
      <c r="E149" s="65" t="s">
        <v>33</v>
      </c>
      <c r="F149" s="58">
        <v>2950</v>
      </c>
      <c r="G149" s="58">
        <v>885</v>
      </c>
      <c r="H149" s="58">
        <v>885</v>
      </c>
      <c r="I149" s="61" t="s">
        <v>33</v>
      </c>
      <c r="J149" s="61" t="s">
        <v>33</v>
      </c>
      <c r="K149" s="61" t="s">
        <v>33</v>
      </c>
      <c r="L149" s="62" t="s">
        <v>89</v>
      </c>
    </row>
    <row r="150" spans="1:12" ht="18">
      <c r="A150" s="64" t="s">
        <v>33</v>
      </c>
      <c r="B150" s="61" t="s">
        <v>33</v>
      </c>
      <c r="C150" s="65" t="s">
        <v>33</v>
      </c>
      <c r="D150" s="65" t="s">
        <v>33</v>
      </c>
      <c r="E150" s="65" t="s">
        <v>33</v>
      </c>
      <c r="F150" s="58">
        <v>2950</v>
      </c>
      <c r="G150" s="58">
        <v>885</v>
      </c>
      <c r="H150" s="58">
        <v>885</v>
      </c>
      <c r="I150" s="61" t="s">
        <v>33</v>
      </c>
      <c r="J150" s="61" t="s">
        <v>33</v>
      </c>
      <c r="K150" s="61" t="s">
        <v>33</v>
      </c>
      <c r="L150" s="62" t="s">
        <v>33</v>
      </c>
    </row>
    <row r="151" spans="1:12" ht="18">
      <c r="A151" s="64" t="s">
        <v>33</v>
      </c>
      <c r="B151" s="61" t="s">
        <v>33</v>
      </c>
      <c r="C151" s="65" t="s">
        <v>33</v>
      </c>
      <c r="D151" s="65" t="s">
        <v>33</v>
      </c>
      <c r="E151" s="65" t="s">
        <v>33</v>
      </c>
      <c r="F151" s="58">
        <v>0</v>
      </c>
      <c r="G151" s="58">
        <v>0</v>
      </c>
      <c r="H151" s="58">
        <v>0</v>
      </c>
      <c r="I151" s="61" t="s">
        <v>33</v>
      </c>
      <c r="J151" s="61" t="s">
        <v>33</v>
      </c>
      <c r="K151" s="61" t="s">
        <v>33</v>
      </c>
      <c r="L151" s="62" t="s">
        <v>33</v>
      </c>
    </row>
    <row r="152" spans="1:12" ht="18">
      <c r="A152" s="64" t="s">
        <v>33</v>
      </c>
      <c r="B152" s="61" t="s">
        <v>33</v>
      </c>
      <c r="C152" s="65" t="s">
        <v>33</v>
      </c>
      <c r="D152" s="65" t="s">
        <v>33</v>
      </c>
      <c r="E152" s="65" t="s">
        <v>33</v>
      </c>
      <c r="F152" s="58">
        <v>0</v>
      </c>
      <c r="G152" s="58">
        <v>0</v>
      </c>
      <c r="H152" s="58">
        <v>0</v>
      </c>
      <c r="I152" s="61" t="s">
        <v>33</v>
      </c>
      <c r="J152" s="61" t="s">
        <v>33</v>
      </c>
      <c r="K152" s="61" t="s">
        <v>33</v>
      </c>
      <c r="L152" s="62" t="s">
        <v>33</v>
      </c>
    </row>
    <row r="153" spans="1:12" ht="114.75">
      <c r="A153" s="64" t="s">
        <v>276</v>
      </c>
      <c r="B153" s="61" t="s">
        <v>277</v>
      </c>
      <c r="C153" s="65" t="s">
        <v>141</v>
      </c>
      <c r="D153" s="65" t="s">
        <v>246</v>
      </c>
      <c r="E153" s="65" t="s">
        <v>33</v>
      </c>
      <c r="F153" s="58">
        <v>7350</v>
      </c>
      <c r="G153" s="58">
        <v>1837.5</v>
      </c>
      <c r="H153" s="58">
        <v>0</v>
      </c>
      <c r="I153" s="61" t="s">
        <v>33</v>
      </c>
      <c r="J153" s="61" t="s">
        <v>33</v>
      </c>
      <c r="K153" s="61" t="s">
        <v>33</v>
      </c>
      <c r="L153" s="62" t="s">
        <v>89</v>
      </c>
    </row>
    <row r="154" spans="1:12" ht="18">
      <c r="A154" s="64" t="s">
        <v>33</v>
      </c>
      <c r="B154" s="61" t="s">
        <v>33</v>
      </c>
      <c r="C154" s="65" t="s">
        <v>33</v>
      </c>
      <c r="D154" s="65" t="s">
        <v>33</v>
      </c>
      <c r="E154" s="65" t="s">
        <v>33</v>
      </c>
      <c r="F154" s="58">
        <v>7350</v>
      </c>
      <c r="G154" s="58">
        <v>1837.5</v>
      </c>
      <c r="H154" s="58">
        <v>0</v>
      </c>
      <c r="I154" s="61" t="s">
        <v>33</v>
      </c>
      <c r="J154" s="61" t="s">
        <v>33</v>
      </c>
      <c r="K154" s="61" t="s">
        <v>33</v>
      </c>
      <c r="L154" s="62" t="s">
        <v>33</v>
      </c>
    </row>
    <row r="155" spans="1:12" ht="18">
      <c r="A155" s="64" t="s">
        <v>33</v>
      </c>
      <c r="B155" s="61" t="s">
        <v>33</v>
      </c>
      <c r="C155" s="65" t="s">
        <v>33</v>
      </c>
      <c r="D155" s="65" t="s">
        <v>33</v>
      </c>
      <c r="E155" s="65" t="s">
        <v>33</v>
      </c>
      <c r="F155" s="58">
        <v>0</v>
      </c>
      <c r="G155" s="58">
        <v>0</v>
      </c>
      <c r="H155" s="58">
        <v>0</v>
      </c>
      <c r="I155" s="61" t="s">
        <v>33</v>
      </c>
      <c r="J155" s="61" t="s">
        <v>33</v>
      </c>
      <c r="K155" s="61" t="s">
        <v>33</v>
      </c>
      <c r="L155" s="62" t="s">
        <v>33</v>
      </c>
    </row>
    <row r="156" spans="1:12" ht="18">
      <c r="A156" s="64" t="s">
        <v>33</v>
      </c>
      <c r="B156" s="61" t="s">
        <v>33</v>
      </c>
      <c r="C156" s="65" t="s">
        <v>33</v>
      </c>
      <c r="D156" s="65" t="s">
        <v>33</v>
      </c>
      <c r="E156" s="65" t="s">
        <v>33</v>
      </c>
      <c r="F156" s="58">
        <v>0</v>
      </c>
      <c r="G156" s="58">
        <v>0</v>
      </c>
      <c r="H156" s="58">
        <v>0</v>
      </c>
      <c r="I156" s="61" t="s">
        <v>33</v>
      </c>
      <c r="J156" s="61" t="s">
        <v>33</v>
      </c>
      <c r="K156" s="61" t="s">
        <v>33</v>
      </c>
      <c r="L156" s="62" t="s">
        <v>33</v>
      </c>
    </row>
    <row r="157" spans="1:12" ht="140.25">
      <c r="A157" s="64" t="s">
        <v>278</v>
      </c>
      <c r="B157" s="61" t="s">
        <v>279</v>
      </c>
      <c r="C157" s="65" t="s">
        <v>141</v>
      </c>
      <c r="D157" s="65" t="s">
        <v>246</v>
      </c>
      <c r="E157" s="65" t="s">
        <v>33</v>
      </c>
      <c r="F157" s="58">
        <v>7500</v>
      </c>
      <c r="G157" s="58">
        <v>1500</v>
      </c>
      <c r="H157" s="58">
        <v>1500</v>
      </c>
      <c r="I157" s="61" t="s">
        <v>33</v>
      </c>
      <c r="J157" s="61" t="s">
        <v>33</v>
      </c>
      <c r="K157" s="61" t="s">
        <v>33</v>
      </c>
      <c r="L157" s="62" t="s">
        <v>89</v>
      </c>
    </row>
    <row r="158" spans="1:12" ht="18">
      <c r="A158" s="64" t="s">
        <v>33</v>
      </c>
      <c r="B158" s="61" t="s">
        <v>33</v>
      </c>
      <c r="C158" s="65" t="s">
        <v>33</v>
      </c>
      <c r="D158" s="65" t="s">
        <v>33</v>
      </c>
      <c r="E158" s="65" t="s">
        <v>33</v>
      </c>
      <c r="F158" s="58">
        <v>7500</v>
      </c>
      <c r="G158" s="58">
        <v>1500</v>
      </c>
      <c r="H158" s="58">
        <v>1500</v>
      </c>
      <c r="I158" s="61" t="s">
        <v>33</v>
      </c>
      <c r="J158" s="61" t="s">
        <v>33</v>
      </c>
      <c r="K158" s="61" t="s">
        <v>33</v>
      </c>
      <c r="L158" s="62" t="s">
        <v>33</v>
      </c>
    </row>
    <row r="159" spans="1:12" ht="18">
      <c r="A159" s="64" t="s">
        <v>33</v>
      </c>
      <c r="B159" s="61" t="s">
        <v>33</v>
      </c>
      <c r="C159" s="65" t="s">
        <v>33</v>
      </c>
      <c r="D159" s="65" t="s">
        <v>33</v>
      </c>
      <c r="E159" s="65" t="s">
        <v>33</v>
      </c>
      <c r="F159" s="58">
        <v>0</v>
      </c>
      <c r="G159" s="58">
        <v>0</v>
      </c>
      <c r="H159" s="58">
        <v>0</v>
      </c>
      <c r="I159" s="61" t="s">
        <v>33</v>
      </c>
      <c r="J159" s="61" t="s">
        <v>33</v>
      </c>
      <c r="K159" s="61" t="s">
        <v>33</v>
      </c>
      <c r="L159" s="62" t="s">
        <v>33</v>
      </c>
    </row>
    <row r="160" spans="1:12" ht="18">
      <c r="A160" s="64" t="s">
        <v>33</v>
      </c>
      <c r="B160" s="61" t="s">
        <v>33</v>
      </c>
      <c r="C160" s="65" t="s">
        <v>33</v>
      </c>
      <c r="D160" s="65" t="s">
        <v>33</v>
      </c>
      <c r="E160" s="65" t="s">
        <v>33</v>
      </c>
      <c r="F160" s="58">
        <v>0</v>
      </c>
      <c r="G160" s="58">
        <v>0</v>
      </c>
      <c r="H160" s="58">
        <v>0</v>
      </c>
      <c r="I160" s="61" t="s">
        <v>33</v>
      </c>
      <c r="J160" s="61" t="s">
        <v>33</v>
      </c>
      <c r="K160" s="61" t="s">
        <v>33</v>
      </c>
      <c r="L160" s="62" t="s">
        <v>33</v>
      </c>
    </row>
    <row r="161" spans="1:12" ht="127.5">
      <c r="A161" s="64" t="s">
        <v>280</v>
      </c>
      <c r="B161" s="61" t="s">
        <v>281</v>
      </c>
      <c r="C161" s="65" t="s">
        <v>141</v>
      </c>
      <c r="D161" s="65" t="s">
        <v>246</v>
      </c>
      <c r="E161" s="65" t="s">
        <v>33</v>
      </c>
      <c r="F161" s="58">
        <v>6700</v>
      </c>
      <c r="G161" s="58">
        <v>4355</v>
      </c>
      <c r="H161" s="58">
        <v>4355</v>
      </c>
      <c r="I161" s="61" t="s">
        <v>33</v>
      </c>
      <c r="J161" s="61" t="s">
        <v>33</v>
      </c>
      <c r="K161" s="61" t="s">
        <v>33</v>
      </c>
      <c r="L161" s="62" t="s">
        <v>89</v>
      </c>
    </row>
    <row r="162" spans="1:12" ht="18">
      <c r="A162" s="64" t="s">
        <v>33</v>
      </c>
      <c r="B162" s="61" t="s">
        <v>33</v>
      </c>
      <c r="C162" s="65" t="s">
        <v>33</v>
      </c>
      <c r="D162" s="65" t="s">
        <v>33</v>
      </c>
      <c r="E162" s="65" t="s">
        <v>33</v>
      </c>
      <c r="F162" s="58">
        <v>6700</v>
      </c>
      <c r="G162" s="58">
        <v>4355</v>
      </c>
      <c r="H162" s="58">
        <v>4355</v>
      </c>
      <c r="I162" s="61" t="s">
        <v>33</v>
      </c>
      <c r="J162" s="61" t="s">
        <v>33</v>
      </c>
      <c r="K162" s="61" t="s">
        <v>33</v>
      </c>
      <c r="L162" s="62" t="s">
        <v>33</v>
      </c>
    </row>
    <row r="163" spans="1:12" ht="18">
      <c r="A163" s="64" t="s">
        <v>33</v>
      </c>
      <c r="B163" s="61" t="s">
        <v>33</v>
      </c>
      <c r="C163" s="65" t="s">
        <v>33</v>
      </c>
      <c r="D163" s="65" t="s">
        <v>33</v>
      </c>
      <c r="E163" s="65" t="s">
        <v>33</v>
      </c>
      <c r="F163" s="58">
        <v>0</v>
      </c>
      <c r="G163" s="58">
        <v>0</v>
      </c>
      <c r="H163" s="58">
        <v>0</v>
      </c>
      <c r="I163" s="61" t="s">
        <v>33</v>
      </c>
      <c r="J163" s="61" t="s">
        <v>33</v>
      </c>
      <c r="K163" s="61" t="s">
        <v>33</v>
      </c>
      <c r="L163" s="62" t="s">
        <v>33</v>
      </c>
    </row>
    <row r="164" spans="1:12" ht="18">
      <c r="A164" s="64" t="s">
        <v>33</v>
      </c>
      <c r="B164" s="61" t="s">
        <v>33</v>
      </c>
      <c r="C164" s="65" t="s">
        <v>33</v>
      </c>
      <c r="D164" s="65" t="s">
        <v>33</v>
      </c>
      <c r="E164" s="65" t="s">
        <v>33</v>
      </c>
      <c r="F164" s="58">
        <v>0</v>
      </c>
      <c r="G164" s="58">
        <v>0</v>
      </c>
      <c r="H164" s="58">
        <v>0</v>
      </c>
      <c r="I164" s="61" t="s">
        <v>33</v>
      </c>
      <c r="J164" s="61" t="s">
        <v>33</v>
      </c>
      <c r="K164" s="61" t="s">
        <v>33</v>
      </c>
      <c r="L164" s="62" t="s">
        <v>33</v>
      </c>
    </row>
    <row r="165" spans="1:12" ht="102">
      <c r="A165" s="64" t="s">
        <v>282</v>
      </c>
      <c r="B165" s="61" t="s">
        <v>283</v>
      </c>
      <c r="C165" s="65" t="s">
        <v>141</v>
      </c>
      <c r="D165" s="65" t="s">
        <v>246</v>
      </c>
      <c r="E165" s="65" t="s">
        <v>33</v>
      </c>
      <c r="F165" s="58">
        <v>5360</v>
      </c>
      <c r="G165" s="58">
        <v>0</v>
      </c>
      <c r="H165" s="58">
        <v>0</v>
      </c>
      <c r="I165" s="61" t="s">
        <v>33</v>
      </c>
      <c r="J165" s="61" t="s">
        <v>33</v>
      </c>
      <c r="K165" s="61" t="s">
        <v>33</v>
      </c>
      <c r="L165" s="62" t="s">
        <v>89</v>
      </c>
    </row>
    <row r="166" spans="1:12" ht="18">
      <c r="A166" s="64" t="s">
        <v>33</v>
      </c>
      <c r="B166" s="61" t="s">
        <v>33</v>
      </c>
      <c r="C166" s="65" t="s">
        <v>33</v>
      </c>
      <c r="D166" s="65" t="s">
        <v>33</v>
      </c>
      <c r="E166" s="65" t="s">
        <v>33</v>
      </c>
      <c r="F166" s="58">
        <v>5360</v>
      </c>
      <c r="G166" s="58">
        <v>0</v>
      </c>
      <c r="H166" s="58">
        <v>0</v>
      </c>
      <c r="I166" s="61" t="s">
        <v>33</v>
      </c>
      <c r="J166" s="61" t="s">
        <v>33</v>
      </c>
      <c r="K166" s="61" t="s">
        <v>33</v>
      </c>
      <c r="L166" s="62" t="s">
        <v>33</v>
      </c>
    </row>
    <row r="167" spans="1:12" ht="18">
      <c r="A167" s="64" t="s">
        <v>33</v>
      </c>
      <c r="B167" s="61" t="s">
        <v>33</v>
      </c>
      <c r="C167" s="65" t="s">
        <v>33</v>
      </c>
      <c r="D167" s="65" t="s">
        <v>33</v>
      </c>
      <c r="E167" s="65" t="s">
        <v>33</v>
      </c>
      <c r="F167" s="58">
        <v>0</v>
      </c>
      <c r="G167" s="58">
        <v>0</v>
      </c>
      <c r="H167" s="58">
        <v>0</v>
      </c>
      <c r="I167" s="61" t="s">
        <v>33</v>
      </c>
      <c r="J167" s="61" t="s">
        <v>33</v>
      </c>
      <c r="K167" s="61" t="s">
        <v>33</v>
      </c>
      <c r="L167" s="62" t="s">
        <v>33</v>
      </c>
    </row>
    <row r="168" spans="1:12" ht="18">
      <c r="A168" s="64" t="s">
        <v>33</v>
      </c>
      <c r="B168" s="61" t="s">
        <v>33</v>
      </c>
      <c r="C168" s="65" t="s">
        <v>33</v>
      </c>
      <c r="D168" s="65" t="s">
        <v>33</v>
      </c>
      <c r="E168" s="65" t="s">
        <v>33</v>
      </c>
      <c r="F168" s="58">
        <v>0</v>
      </c>
      <c r="G168" s="58">
        <v>0</v>
      </c>
      <c r="H168" s="58">
        <v>0</v>
      </c>
      <c r="I168" s="61" t="s">
        <v>33</v>
      </c>
      <c r="J168" s="61" t="s">
        <v>33</v>
      </c>
      <c r="K168" s="61" t="s">
        <v>33</v>
      </c>
      <c r="L168" s="62" t="s">
        <v>33</v>
      </c>
    </row>
    <row r="169" spans="1:12" ht="38.25">
      <c r="A169" s="64" t="s">
        <v>35</v>
      </c>
      <c r="B169" s="61" t="s">
        <v>34</v>
      </c>
      <c r="C169" s="65" t="s">
        <v>33</v>
      </c>
      <c r="D169" s="65" t="s">
        <v>33</v>
      </c>
      <c r="E169" s="65" t="s">
        <v>33</v>
      </c>
      <c r="F169" s="58">
        <v>7900</v>
      </c>
      <c r="G169" s="58">
        <v>2370</v>
      </c>
      <c r="H169" s="58">
        <v>0</v>
      </c>
      <c r="I169" s="61" t="s">
        <v>33</v>
      </c>
      <c r="J169" s="61" t="s">
        <v>33</v>
      </c>
      <c r="K169" s="61" t="s">
        <v>33</v>
      </c>
      <c r="L169" s="62" t="s">
        <v>33</v>
      </c>
    </row>
    <row r="170" spans="1:12" ht="89.25">
      <c r="A170" s="64" t="s">
        <v>197</v>
      </c>
      <c r="B170" s="61" t="s">
        <v>284</v>
      </c>
      <c r="C170" s="65" t="s">
        <v>141</v>
      </c>
      <c r="D170" s="65" t="s">
        <v>246</v>
      </c>
      <c r="E170" s="65" t="s">
        <v>33</v>
      </c>
      <c r="F170" s="58">
        <v>7900</v>
      </c>
      <c r="G170" s="58">
        <v>2370</v>
      </c>
      <c r="H170" s="58">
        <v>0</v>
      </c>
      <c r="I170" s="61" t="s">
        <v>33</v>
      </c>
      <c r="J170" s="61" t="s">
        <v>33</v>
      </c>
      <c r="K170" s="61" t="s">
        <v>33</v>
      </c>
      <c r="L170" s="62" t="s">
        <v>89</v>
      </c>
    </row>
    <row r="171" spans="1:12" ht="18">
      <c r="A171" s="64" t="s">
        <v>33</v>
      </c>
      <c r="B171" s="61" t="s">
        <v>33</v>
      </c>
      <c r="C171" s="65" t="s">
        <v>33</v>
      </c>
      <c r="D171" s="65" t="s">
        <v>33</v>
      </c>
      <c r="E171" s="65" t="s">
        <v>33</v>
      </c>
      <c r="F171" s="58">
        <v>7900</v>
      </c>
      <c r="G171" s="58">
        <v>2370</v>
      </c>
      <c r="H171" s="58">
        <v>0</v>
      </c>
      <c r="I171" s="61" t="s">
        <v>33</v>
      </c>
      <c r="J171" s="61" t="s">
        <v>33</v>
      </c>
      <c r="K171" s="61" t="s">
        <v>33</v>
      </c>
      <c r="L171" s="62" t="s">
        <v>33</v>
      </c>
    </row>
    <row r="172" spans="1:12" ht="18">
      <c r="A172" s="64" t="s">
        <v>33</v>
      </c>
      <c r="B172" s="61" t="s">
        <v>33</v>
      </c>
      <c r="C172" s="65" t="s">
        <v>33</v>
      </c>
      <c r="D172" s="65" t="s">
        <v>33</v>
      </c>
      <c r="E172" s="65" t="s">
        <v>33</v>
      </c>
      <c r="F172" s="58">
        <v>0</v>
      </c>
      <c r="G172" s="58">
        <v>0</v>
      </c>
      <c r="H172" s="58">
        <v>0</v>
      </c>
      <c r="I172" s="61" t="s">
        <v>33</v>
      </c>
      <c r="J172" s="61" t="s">
        <v>33</v>
      </c>
      <c r="K172" s="61" t="s">
        <v>33</v>
      </c>
      <c r="L172" s="62" t="s">
        <v>33</v>
      </c>
    </row>
    <row r="173" spans="1:12" ht="18">
      <c r="A173" s="64" t="s">
        <v>33</v>
      </c>
      <c r="B173" s="61" t="s">
        <v>33</v>
      </c>
      <c r="C173" s="65" t="s">
        <v>33</v>
      </c>
      <c r="D173" s="65" t="s">
        <v>33</v>
      </c>
      <c r="E173" s="65" t="s">
        <v>33</v>
      </c>
      <c r="F173" s="58">
        <v>0</v>
      </c>
      <c r="G173" s="58">
        <v>0</v>
      </c>
      <c r="H173" s="58">
        <v>0</v>
      </c>
      <c r="I173" s="61" t="s">
        <v>33</v>
      </c>
      <c r="J173" s="61" t="s">
        <v>33</v>
      </c>
      <c r="K173" s="61" t="s">
        <v>33</v>
      </c>
      <c r="L173" s="62" t="s">
        <v>33</v>
      </c>
    </row>
    <row r="174" spans="1:12" ht="25.5">
      <c r="A174" s="64" t="s">
        <v>36</v>
      </c>
      <c r="B174" s="61" t="s">
        <v>37</v>
      </c>
      <c r="C174" s="65" t="s">
        <v>33</v>
      </c>
      <c r="D174" s="65" t="s">
        <v>33</v>
      </c>
      <c r="E174" s="65" t="s">
        <v>33</v>
      </c>
      <c r="F174" s="58">
        <v>38050</v>
      </c>
      <c r="G174" s="58">
        <v>13220</v>
      </c>
      <c r="H174" s="58">
        <v>13220</v>
      </c>
      <c r="I174" s="61" t="s">
        <v>33</v>
      </c>
      <c r="J174" s="61" t="s">
        <v>33</v>
      </c>
      <c r="K174" s="61" t="s">
        <v>33</v>
      </c>
      <c r="L174" s="62" t="s">
        <v>33</v>
      </c>
    </row>
    <row r="175" spans="1:12" ht="102">
      <c r="A175" s="64" t="s">
        <v>38</v>
      </c>
      <c r="B175" s="61" t="s">
        <v>285</v>
      </c>
      <c r="C175" s="65" t="s">
        <v>79</v>
      </c>
      <c r="D175" s="65" t="s">
        <v>255</v>
      </c>
      <c r="E175" s="65" t="s">
        <v>33</v>
      </c>
      <c r="F175" s="58">
        <v>11000</v>
      </c>
      <c r="G175" s="58">
        <v>3300</v>
      </c>
      <c r="H175" s="58">
        <v>3300</v>
      </c>
      <c r="I175" s="61" t="s">
        <v>33</v>
      </c>
      <c r="J175" s="61" t="s">
        <v>33</v>
      </c>
      <c r="K175" s="61" t="s">
        <v>33</v>
      </c>
      <c r="L175" s="62" t="s">
        <v>286</v>
      </c>
    </row>
    <row r="176" spans="1:12" ht="18">
      <c r="A176" s="64" t="s">
        <v>33</v>
      </c>
      <c r="B176" s="61" t="s">
        <v>33</v>
      </c>
      <c r="C176" s="65" t="s">
        <v>33</v>
      </c>
      <c r="D176" s="65" t="s">
        <v>33</v>
      </c>
      <c r="E176" s="65" t="s">
        <v>33</v>
      </c>
      <c r="F176" s="58">
        <v>11000</v>
      </c>
      <c r="G176" s="58">
        <v>3300</v>
      </c>
      <c r="H176" s="58">
        <v>3300</v>
      </c>
      <c r="I176" s="61" t="s">
        <v>33</v>
      </c>
      <c r="J176" s="61" t="s">
        <v>33</v>
      </c>
      <c r="K176" s="61" t="s">
        <v>33</v>
      </c>
      <c r="L176" s="62" t="s">
        <v>33</v>
      </c>
    </row>
    <row r="177" spans="1:12" ht="18">
      <c r="A177" s="64" t="s">
        <v>33</v>
      </c>
      <c r="B177" s="61" t="s">
        <v>33</v>
      </c>
      <c r="C177" s="65" t="s">
        <v>33</v>
      </c>
      <c r="D177" s="65" t="s">
        <v>33</v>
      </c>
      <c r="E177" s="65" t="s">
        <v>33</v>
      </c>
      <c r="F177" s="58">
        <v>0</v>
      </c>
      <c r="G177" s="58">
        <v>0</v>
      </c>
      <c r="H177" s="58">
        <v>0</v>
      </c>
      <c r="I177" s="61" t="s">
        <v>33</v>
      </c>
      <c r="J177" s="61" t="s">
        <v>33</v>
      </c>
      <c r="K177" s="61" t="s">
        <v>33</v>
      </c>
      <c r="L177" s="62" t="s">
        <v>33</v>
      </c>
    </row>
    <row r="178" spans="1:12" ht="18">
      <c r="A178" s="64" t="s">
        <v>33</v>
      </c>
      <c r="B178" s="61" t="s">
        <v>33</v>
      </c>
      <c r="C178" s="65" t="s">
        <v>33</v>
      </c>
      <c r="D178" s="65" t="s">
        <v>33</v>
      </c>
      <c r="E178" s="65" t="s">
        <v>33</v>
      </c>
      <c r="F178" s="58">
        <v>0</v>
      </c>
      <c r="G178" s="58">
        <v>0</v>
      </c>
      <c r="H178" s="58">
        <v>0</v>
      </c>
      <c r="I178" s="61" t="s">
        <v>33</v>
      </c>
      <c r="J178" s="61" t="s">
        <v>33</v>
      </c>
      <c r="K178" s="61" t="s">
        <v>33</v>
      </c>
      <c r="L178" s="62" t="s">
        <v>33</v>
      </c>
    </row>
    <row r="179" spans="1:12" ht="76.5">
      <c r="A179" s="64" t="s">
        <v>287</v>
      </c>
      <c r="B179" s="61" t="s">
        <v>288</v>
      </c>
      <c r="C179" s="65" t="s">
        <v>92</v>
      </c>
      <c r="D179" s="65" t="s">
        <v>289</v>
      </c>
      <c r="E179" s="65" t="s">
        <v>33</v>
      </c>
      <c r="F179" s="58">
        <v>14500</v>
      </c>
      <c r="G179" s="58">
        <v>5800</v>
      </c>
      <c r="H179" s="58">
        <v>5800</v>
      </c>
      <c r="I179" s="61" t="s">
        <v>33</v>
      </c>
      <c r="J179" s="61" t="s">
        <v>33</v>
      </c>
      <c r="K179" s="61" t="s">
        <v>33</v>
      </c>
      <c r="L179" s="62" t="s">
        <v>89</v>
      </c>
    </row>
    <row r="180" spans="1:12" ht="18">
      <c r="A180" s="64" t="s">
        <v>33</v>
      </c>
      <c r="B180" s="61" t="s">
        <v>33</v>
      </c>
      <c r="C180" s="65" t="s">
        <v>33</v>
      </c>
      <c r="D180" s="65" t="s">
        <v>33</v>
      </c>
      <c r="E180" s="65" t="s">
        <v>33</v>
      </c>
      <c r="F180" s="58">
        <v>14500</v>
      </c>
      <c r="G180" s="58">
        <v>5800</v>
      </c>
      <c r="H180" s="58">
        <v>5800</v>
      </c>
      <c r="I180" s="61" t="s">
        <v>33</v>
      </c>
      <c r="J180" s="61" t="s">
        <v>33</v>
      </c>
      <c r="K180" s="61" t="s">
        <v>33</v>
      </c>
      <c r="L180" s="62" t="s">
        <v>33</v>
      </c>
    </row>
    <row r="181" spans="1:12" ht="18">
      <c r="A181" s="64" t="s">
        <v>33</v>
      </c>
      <c r="B181" s="61" t="s">
        <v>33</v>
      </c>
      <c r="C181" s="65" t="s">
        <v>33</v>
      </c>
      <c r="D181" s="65" t="s">
        <v>33</v>
      </c>
      <c r="E181" s="65" t="s">
        <v>33</v>
      </c>
      <c r="F181" s="58">
        <v>0</v>
      </c>
      <c r="G181" s="58">
        <v>0</v>
      </c>
      <c r="H181" s="58">
        <v>0</v>
      </c>
      <c r="I181" s="61" t="s">
        <v>33</v>
      </c>
      <c r="J181" s="61" t="s">
        <v>33</v>
      </c>
      <c r="K181" s="61" t="s">
        <v>33</v>
      </c>
      <c r="L181" s="62" t="s">
        <v>33</v>
      </c>
    </row>
    <row r="182" spans="1:12" ht="18">
      <c r="A182" s="64" t="s">
        <v>33</v>
      </c>
      <c r="B182" s="61" t="s">
        <v>33</v>
      </c>
      <c r="C182" s="65" t="s">
        <v>33</v>
      </c>
      <c r="D182" s="65" t="s">
        <v>33</v>
      </c>
      <c r="E182" s="65" t="s">
        <v>33</v>
      </c>
      <c r="F182" s="58">
        <v>0</v>
      </c>
      <c r="G182" s="58">
        <v>0</v>
      </c>
      <c r="H182" s="58">
        <v>0</v>
      </c>
      <c r="I182" s="61" t="s">
        <v>33</v>
      </c>
      <c r="J182" s="61" t="s">
        <v>33</v>
      </c>
      <c r="K182" s="61" t="s">
        <v>33</v>
      </c>
      <c r="L182" s="62" t="s">
        <v>33</v>
      </c>
    </row>
    <row r="183" spans="1:12" ht="178.5">
      <c r="A183" s="64" t="s">
        <v>290</v>
      </c>
      <c r="B183" s="61" t="s">
        <v>291</v>
      </c>
      <c r="C183" s="65" t="s">
        <v>141</v>
      </c>
      <c r="D183" s="65" t="s">
        <v>246</v>
      </c>
      <c r="E183" s="65" t="s">
        <v>33</v>
      </c>
      <c r="F183" s="58">
        <v>6550</v>
      </c>
      <c r="G183" s="58">
        <v>2620</v>
      </c>
      <c r="H183" s="58">
        <v>2620</v>
      </c>
      <c r="I183" s="61" t="s">
        <v>33</v>
      </c>
      <c r="J183" s="61" t="s">
        <v>33</v>
      </c>
      <c r="K183" s="61" t="s">
        <v>33</v>
      </c>
      <c r="L183" s="62" t="s">
        <v>89</v>
      </c>
    </row>
    <row r="184" spans="1:12" ht="18">
      <c r="A184" s="64" t="s">
        <v>33</v>
      </c>
      <c r="B184" s="61" t="s">
        <v>33</v>
      </c>
      <c r="C184" s="65" t="s">
        <v>33</v>
      </c>
      <c r="D184" s="65" t="s">
        <v>33</v>
      </c>
      <c r="E184" s="65" t="s">
        <v>33</v>
      </c>
      <c r="F184" s="58">
        <v>6550</v>
      </c>
      <c r="G184" s="58">
        <v>2620</v>
      </c>
      <c r="H184" s="58">
        <v>2620</v>
      </c>
      <c r="I184" s="61" t="s">
        <v>33</v>
      </c>
      <c r="J184" s="61" t="s">
        <v>33</v>
      </c>
      <c r="K184" s="61" t="s">
        <v>33</v>
      </c>
      <c r="L184" s="62" t="s">
        <v>33</v>
      </c>
    </row>
    <row r="185" spans="1:12" ht="18">
      <c r="A185" s="64" t="s">
        <v>33</v>
      </c>
      <c r="B185" s="61" t="s">
        <v>33</v>
      </c>
      <c r="C185" s="65" t="s">
        <v>33</v>
      </c>
      <c r="D185" s="65" t="s">
        <v>33</v>
      </c>
      <c r="E185" s="65" t="s">
        <v>33</v>
      </c>
      <c r="F185" s="58">
        <v>0</v>
      </c>
      <c r="G185" s="58">
        <v>0</v>
      </c>
      <c r="H185" s="58">
        <v>0</v>
      </c>
      <c r="I185" s="61" t="s">
        <v>33</v>
      </c>
      <c r="J185" s="61" t="s">
        <v>33</v>
      </c>
      <c r="K185" s="61" t="s">
        <v>33</v>
      </c>
      <c r="L185" s="62" t="s">
        <v>33</v>
      </c>
    </row>
    <row r="186" spans="1:12" ht="18">
      <c r="A186" s="64" t="s">
        <v>33</v>
      </c>
      <c r="B186" s="61" t="s">
        <v>33</v>
      </c>
      <c r="C186" s="65" t="s">
        <v>33</v>
      </c>
      <c r="D186" s="65" t="s">
        <v>33</v>
      </c>
      <c r="E186" s="65" t="s">
        <v>33</v>
      </c>
      <c r="F186" s="58">
        <v>0</v>
      </c>
      <c r="G186" s="58">
        <v>0</v>
      </c>
      <c r="H186" s="58">
        <v>0</v>
      </c>
      <c r="I186" s="61" t="s">
        <v>33</v>
      </c>
      <c r="J186" s="61" t="s">
        <v>33</v>
      </c>
      <c r="K186" s="61" t="s">
        <v>33</v>
      </c>
      <c r="L186" s="62" t="s">
        <v>33</v>
      </c>
    </row>
    <row r="187" spans="1:12" ht="76.5">
      <c r="A187" s="64" t="s">
        <v>292</v>
      </c>
      <c r="B187" s="61" t="s">
        <v>293</v>
      </c>
      <c r="C187" s="65" t="s">
        <v>141</v>
      </c>
      <c r="D187" s="65" t="s">
        <v>246</v>
      </c>
      <c r="E187" s="65" t="s">
        <v>33</v>
      </c>
      <c r="F187" s="58">
        <v>6000</v>
      </c>
      <c r="G187" s="58">
        <v>1500</v>
      </c>
      <c r="H187" s="58">
        <v>1500</v>
      </c>
      <c r="I187" s="61" t="s">
        <v>33</v>
      </c>
      <c r="J187" s="61" t="s">
        <v>33</v>
      </c>
      <c r="K187" s="61" t="s">
        <v>33</v>
      </c>
      <c r="L187" s="62" t="s">
        <v>89</v>
      </c>
    </row>
    <row r="188" spans="1:12" ht="18">
      <c r="A188" s="64" t="s">
        <v>33</v>
      </c>
      <c r="B188" s="61" t="s">
        <v>33</v>
      </c>
      <c r="C188" s="65" t="s">
        <v>33</v>
      </c>
      <c r="D188" s="65" t="s">
        <v>33</v>
      </c>
      <c r="E188" s="65" t="s">
        <v>33</v>
      </c>
      <c r="F188" s="58">
        <v>6000</v>
      </c>
      <c r="G188" s="58">
        <v>1500</v>
      </c>
      <c r="H188" s="58">
        <v>1500</v>
      </c>
      <c r="I188" s="61" t="s">
        <v>33</v>
      </c>
      <c r="J188" s="61" t="s">
        <v>33</v>
      </c>
      <c r="K188" s="61" t="s">
        <v>33</v>
      </c>
      <c r="L188" s="62" t="s">
        <v>33</v>
      </c>
    </row>
    <row r="189" spans="1:12" ht="18">
      <c r="A189" s="64" t="s">
        <v>33</v>
      </c>
      <c r="B189" s="61" t="s">
        <v>33</v>
      </c>
      <c r="C189" s="65" t="s">
        <v>33</v>
      </c>
      <c r="D189" s="65" t="s">
        <v>33</v>
      </c>
      <c r="E189" s="65" t="s">
        <v>33</v>
      </c>
      <c r="F189" s="58">
        <v>0</v>
      </c>
      <c r="G189" s="58">
        <v>0</v>
      </c>
      <c r="H189" s="58">
        <v>0</v>
      </c>
      <c r="I189" s="61" t="s">
        <v>33</v>
      </c>
      <c r="J189" s="61" t="s">
        <v>33</v>
      </c>
      <c r="K189" s="61" t="s">
        <v>33</v>
      </c>
      <c r="L189" s="62" t="s">
        <v>33</v>
      </c>
    </row>
    <row r="190" spans="1:12" ht="18">
      <c r="A190" s="64" t="s">
        <v>33</v>
      </c>
      <c r="B190" s="61" t="s">
        <v>33</v>
      </c>
      <c r="C190" s="65" t="s">
        <v>33</v>
      </c>
      <c r="D190" s="65" t="s">
        <v>33</v>
      </c>
      <c r="E190" s="65" t="s">
        <v>33</v>
      </c>
      <c r="F190" s="58">
        <v>0</v>
      </c>
      <c r="G190" s="58">
        <v>0</v>
      </c>
      <c r="H190" s="58">
        <v>0</v>
      </c>
      <c r="I190" s="61" t="s">
        <v>33</v>
      </c>
      <c r="J190" s="61" t="s">
        <v>33</v>
      </c>
      <c r="K190" s="61" t="s">
        <v>33</v>
      </c>
      <c r="L190" s="62" t="s">
        <v>33</v>
      </c>
    </row>
    <row r="191" spans="1:12" ht="25.5">
      <c r="A191" s="64" t="s">
        <v>59</v>
      </c>
      <c r="B191" s="61" t="s">
        <v>39</v>
      </c>
      <c r="C191" s="65" t="s">
        <v>33</v>
      </c>
      <c r="D191" s="65" t="s">
        <v>33</v>
      </c>
      <c r="E191" s="65" t="s">
        <v>33</v>
      </c>
      <c r="F191" s="58">
        <v>12920</v>
      </c>
      <c r="G191" s="58">
        <v>7397</v>
      </c>
      <c r="H191" s="58">
        <v>6032</v>
      </c>
      <c r="I191" s="61" t="s">
        <v>33</v>
      </c>
      <c r="J191" s="61" t="s">
        <v>33</v>
      </c>
      <c r="K191" s="61" t="s">
        <v>33</v>
      </c>
      <c r="L191" s="62" t="s">
        <v>33</v>
      </c>
    </row>
    <row r="192" spans="1:12" ht="153">
      <c r="A192" s="64" t="s">
        <v>40</v>
      </c>
      <c r="B192" s="61" t="s">
        <v>294</v>
      </c>
      <c r="C192" s="65" t="s">
        <v>93</v>
      </c>
      <c r="D192" s="65" t="s">
        <v>295</v>
      </c>
      <c r="E192" s="65" t="s">
        <v>33</v>
      </c>
      <c r="F192" s="58">
        <v>2000</v>
      </c>
      <c r="G192" s="58">
        <v>572</v>
      </c>
      <c r="H192" s="58">
        <v>572</v>
      </c>
      <c r="I192" s="61" t="s">
        <v>33</v>
      </c>
      <c r="J192" s="61" t="s">
        <v>33</v>
      </c>
      <c r="K192" s="61" t="s">
        <v>33</v>
      </c>
      <c r="L192" s="62" t="s">
        <v>296</v>
      </c>
    </row>
    <row r="193" spans="1:12" ht="18">
      <c r="A193" s="64" t="s">
        <v>33</v>
      </c>
      <c r="B193" s="61" t="s">
        <v>33</v>
      </c>
      <c r="C193" s="65" t="s">
        <v>33</v>
      </c>
      <c r="D193" s="65" t="s">
        <v>33</v>
      </c>
      <c r="E193" s="65" t="s">
        <v>33</v>
      </c>
      <c r="F193" s="58">
        <v>2000</v>
      </c>
      <c r="G193" s="58">
        <v>572</v>
      </c>
      <c r="H193" s="58">
        <v>572</v>
      </c>
      <c r="I193" s="61" t="s">
        <v>33</v>
      </c>
      <c r="J193" s="61" t="s">
        <v>33</v>
      </c>
      <c r="K193" s="61" t="s">
        <v>33</v>
      </c>
      <c r="L193" s="62" t="s">
        <v>33</v>
      </c>
    </row>
    <row r="194" spans="1:12" ht="18">
      <c r="A194" s="64" t="s">
        <v>33</v>
      </c>
      <c r="B194" s="61" t="s">
        <v>33</v>
      </c>
      <c r="C194" s="65" t="s">
        <v>33</v>
      </c>
      <c r="D194" s="65" t="s">
        <v>33</v>
      </c>
      <c r="E194" s="65" t="s">
        <v>33</v>
      </c>
      <c r="F194" s="58">
        <v>0</v>
      </c>
      <c r="G194" s="58">
        <v>0</v>
      </c>
      <c r="H194" s="58">
        <v>0</v>
      </c>
      <c r="I194" s="61" t="s">
        <v>33</v>
      </c>
      <c r="J194" s="61" t="s">
        <v>33</v>
      </c>
      <c r="K194" s="61" t="s">
        <v>33</v>
      </c>
      <c r="L194" s="62" t="s">
        <v>33</v>
      </c>
    </row>
    <row r="195" spans="1:12" ht="18">
      <c r="A195" s="64" t="s">
        <v>33</v>
      </c>
      <c r="B195" s="61" t="s">
        <v>33</v>
      </c>
      <c r="C195" s="65" t="s">
        <v>33</v>
      </c>
      <c r="D195" s="65" t="s">
        <v>33</v>
      </c>
      <c r="E195" s="65" t="s">
        <v>33</v>
      </c>
      <c r="F195" s="58">
        <v>0</v>
      </c>
      <c r="G195" s="58">
        <v>0</v>
      </c>
      <c r="H195" s="58">
        <v>0</v>
      </c>
      <c r="I195" s="61" t="s">
        <v>33</v>
      </c>
      <c r="J195" s="61" t="s">
        <v>33</v>
      </c>
      <c r="K195" s="61" t="s">
        <v>33</v>
      </c>
      <c r="L195" s="62" t="s">
        <v>33</v>
      </c>
    </row>
    <row r="196" spans="1:12" ht="102">
      <c r="A196" s="64" t="s">
        <v>297</v>
      </c>
      <c r="B196" s="61" t="s">
        <v>298</v>
      </c>
      <c r="C196" s="65" t="s">
        <v>90</v>
      </c>
      <c r="D196" s="65" t="s">
        <v>255</v>
      </c>
      <c r="E196" s="65" t="s">
        <v>33</v>
      </c>
      <c r="F196" s="58">
        <v>10920</v>
      </c>
      <c r="G196" s="58">
        <v>6825</v>
      </c>
      <c r="H196" s="58">
        <v>5460</v>
      </c>
      <c r="I196" s="61" t="s">
        <v>33</v>
      </c>
      <c r="J196" s="61" t="s">
        <v>33</v>
      </c>
      <c r="K196" s="61" t="s">
        <v>33</v>
      </c>
      <c r="L196" s="62" t="s">
        <v>89</v>
      </c>
    </row>
    <row r="197" spans="1:12" ht="18">
      <c r="A197" s="64" t="s">
        <v>33</v>
      </c>
      <c r="B197" s="61" t="s">
        <v>33</v>
      </c>
      <c r="C197" s="65" t="s">
        <v>33</v>
      </c>
      <c r="D197" s="65" t="s">
        <v>33</v>
      </c>
      <c r="E197" s="65" t="s">
        <v>33</v>
      </c>
      <c r="F197" s="58">
        <v>10920</v>
      </c>
      <c r="G197" s="58">
        <v>6825</v>
      </c>
      <c r="H197" s="58">
        <v>5460</v>
      </c>
      <c r="I197" s="61" t="s">
        <v>33</v>
      </c>
      <c r="J197" s="61" t="s">
        <v>33</v>
      </c>
      <c r="K197" s="61" t="s">
        <v>33</v>
      </c>
      <c r="L197" s="62" t="s">
        <v>33</v>
      </c>
    </row>
    <row r="198" spans="1:12" ht="18">
      <c r="A198" s="64" t="s">
        <v>33</v>
      </c>
      <c r="B198" s="61" t="s">
        <v>33</v>
      </c>
      <c r="C198" s="65" t="s">
        <v>33</v>
      </c>
      <c r="D198" s="65" t="s">
        <v>33</v>
      </c>
      <c r="E198" s="65" t="s">
        <v>33</v>
      </c>
      <c r="F198" s="58">
        <v>0</v>
      </c>
      <c r="G198" s="58">
        <v>0</v>
      </c>
      <c r="H198" s="58">
        <v>0</v>
      </c>
      <c r="I198" s="61" t="s">
        <v>33</v>
      </c>
      <c r="J198" s="61" t="s">
        <v>33</v>
      </c>
      <c r="K198" s="61" t="s">
        <v>33</v>
      </c>
      <c r="L198" s="62" t="s">
        <v>33</v>
      </c>
    </row>
    <row r="199" spans="1:12" ht="18">
      <c r="A199" s="64" t="s">
        <v>33</v>
      </c>
      <c r="B199" s="61" t="s">
        <v>33</v>
      </c>
      <c r="C199" s="65" t="s">
        <v>33</v>
      </c>
      <c r="D199" s="65" t="s">
        <v>33</v>
      </c>
      <c r="E199" s="65" t="s">
        <v>33</v>
      </c>
      <c r="F199" s="58">
        <v>0</v>
      </c>
      <c r="G199" s="58">
        <v>0</v>
      </c>
      <c r="H199" s="58">
        <v>0</v>
      </c>
      <c r="I199" s="61" t="s">
        <v>33</v>
      </c>
      <c r="J199" s="61" t="s">
        <v>33</v>
      </c>
      <c r="K199" s="61" t="s">
        <v>33</v>
      </c>
      <c r="L199" s="62" t="s">
        <v>33</v>
      </c>
    </row>
    <row r="200" spans="1:12" ht="25.5">
      <c r="A200" s="64" t="s">
        <v>60</v>
      </c>
      <c r="B200" s="61" t="s">
        <v>71</v>
      </c>
      <c r="C200" s="65" t="s">
        <v>33</v>
      </c>
      <c r="D200" s="65" t="s">
        <v>33</v>
      </c>
      <c r="E200" s="65" t="s">
        <v>33</v>
      </c>
      <c r="F200" s="58">
        <v>6900</v>
      </c>
      <c r="G200" s="58">
        <v>2070</v>
      </c>
      <c r="H200" s="58">
        <v>2070</v>
      </c>
      <c r="I200" s="61" t="s">
        <v>33</v>
      </c>
      <c r="J200" s="61" t="s">
        <v>33</v>
      </c>
      <c r="K200" s="61" t="s">
        <v>33</v>
      </c>
      <c r="L200" s="62" t="s">
        <v>33</v>
      </c>
    </row>
    <row r="201" spans="1:12" ht="89.25">
      <c r="A201" s="64" t="s">
        <v>72</v>
      </c>
      <c r="B201" s="61" t="s">
        <v>299</v>
      </c>
      <c r="C201" s="65" t="s">
        <v>92</v>
      </c>
      <c r="D201" s="65" t="s">
        <v>289</v>
      </c>
      <c r="E201" s="65" t="s">
        <v>33</v>
      </c>
      <c r="F201" s="58">
        <v>6900</v>
      </c>
      <c r="G201" s="58">
        <v>2070</v>
      </c>
      <c r="H201" s="58">
        <v>2070</v>
      </c>
      <c r="I201" s="61" t="s">
        <v>33</v>
      </c>
      <c r="J201" s="61" t="s">
        <v>33</v>
      </c>
      <c r="K201" s="61" t="s">
        <v>33</v>
      </c>
      <c r="L201" s="62" t="s">
        <v>89</v>
      </c>
    </row>
    <row r="202" spans="1:12" ht="18">
      <c r="A202" s="64" t="s">
        <v>33</v>
      </c>
      <c r="B202" s="61" t="s">
        <v>33</v>
      </c>
      <c r="C202" s="65" t="s">
        <v>33</v>
      </c>
      <c r="D202" s="65" t="s">
        <v>33</v>
      </c>
      <c r="E202" s="65" t="s">
        <v>33</v>
      </c>
      <c r="F202" s="58">
        <v>6900</v>
      </c>
      <c r="G202" s="58">
        <v>2070</v>
      </c>
      <c r="H202" s="58">
        <v>2070</v>
      </c>
      <c r="I202" s="61" t="s">
        <v>33</v>
      </c>
      <c r="J202" s="61" t="s">
        <v>33</v>
      </c>
      <c r="K202" s="61" t="s">
        <v>33</v>
      </c>
      <c r="L202" s="62" t="s">
        <v>33</v>
      </c>
    </row>
    <row r="203" spans="1:12" ht="18">
      <c r="A203" s="64" t="s">
        <v>33</v>
      </c>
      <c r="B203" s="61" t="s">
        <v>33</v>
      </c>
      <c r="C203" s="65" t="s">
        <v>33</v>
      </c>
      <c r="D203" s="65" t="s">
        <v>33</v>
      </c>
      <c r="E203" s="65" t="s">
        <v>33</v>
      </c>
      <c r="F203" s="58">
        <v>0</v>
      </c>
      <c r="G203" s="58">
        <v>0</v>
      </c>
      <c r="H203" s="58">
        <v>0</v>
      </c>
      <c r="I203" s="61" t="s">
        <v>33</v>
      </c>
      <c r="J203" s="61" t="s">
        <v>33</v>
      </c>
      <c r="K203" s="61" t="s">
        <v>33</v>
      </c>
      <c r="L203" s="62" t="s">
        <v>33</v>
      </c>
    </row>
    <row r="204" spans="1:12" ht="18">
      <c r="A204" s="64" t="s">
        <v>33</v>
      </c>
      <c r="B204" s="61" t="s">
        <v>33</v>
      </c>
      <c r="C204" s="65" t="s">
        <v>33</v>
      </c>
      <c r="D204" s="65" t="s">
        <v>33</v>
      </c>
      <c r="E204" s="65" t="s">
        <v>33</v>
      </c>
      <c r="F204" s="58">
        <v>0</v>
      </c>
      <c r="G204" s="58">
        <v>0</v>
      </c>
      <c r="H204" s="58">
        <v>0</v>
      </c>
      <c r="I204" s="61" t="s">
        <v>33</v>
      </c>
      <c r="J204" s="61" t="s">
        <v>33</v>
      </c>
      <c r="K204" s="61" t="s">
        <v>33</v>
      </c>
      <c r="L204" s="62" t="s">
        <v>33</v>
      </c>
    </row>
    <row r="205" spans="1:12" ht="51">
      <c r="A205" s="64" t="s">
        <v>300</v>
      </c>
      <c r="B205" s="61" t="s">
        <v>94</v>
      </c>
      <c r="C205" s="65" t="s">
        <v>33</v>
      </c>
      <c r="D205" s="65" t="s">
        <v>33</v>
      </c>
      <c r="E205" s="65" t="s">
        <v>33</v>
      </c>
      <c r="F205" s="58">
        <v>5500</v>
      </c>
      <c r="G205" s="58">
        <v>3025</v>
      </c>
      <c r="H205" s="58">
        <v>3025</v>
      </c>
      <c r="I205" s="61" t="s">
        <v>33</v>
      </c>
      <c r="J205" s="61" t="s">
        <v>33</v>
      </c>
      <c r="K205" s="61" t="s">
        <v>33</v>
      </c>
      <c r="L205" s="62" t="s">
        <v>33</v>
      </c>
    </row>
    <row r="206" spans="1:12" ht="89.25">
      <c r="A206" s="64" t="s">
        <v>301</v>
      </c>
      <c r="B206" s="61" t="s">
        <v>302</v>
      </c>
      <c r="C206" s="65" t="s">
        <v>80</v>
      </c>
      <c r="D206" s="65" t="s">
        <v>289</v>
      </c>
      <c r="E206" s="65" t="s">
        <v>33</v>
      </c>
      <c r="F206" s="58">
        <v>5500</v>
      </c>
      <c r="G206" s="58">
        <v>3025</v>
      </c>
      <c r="H206" s="58">
        <v>3025</v>
      </c>
      <c r="I206" s="61" t="s">
        <v>33</v>
      </c>
      <c r="J206" s="61" t="s">
        <v>33</v>
      </c>
      <c r="K206" s="61" t="s">
        <v>33</v>
      </c>
      <c r="L206" s="62" t="s">
        <v>303</v>
      </c>
    </row>
    <row r="207" spans="1:12" ht="18">
      <c r="A207" s="64" t="s">
        <v>33</v>
      </c>
      <c r="B207" s="61" t="s">
        <v>33</v>
      </c>
      <c r="C207" s="65" t="s">
        <v>33</v>
      </c>
      <c r="D207" s="65" t="s">
        <v>33</v>
      </c>
      <c r="E207" s="65" t="s">
        <v>33</v>
      </c>
      <c r="F207" s="58">
        <v>5500</v>
      </c>
      <c r="G207" s="58">
        <v>3025</v>
      </c>
      <c r="H207" s="58">
        <v>3025</v>
      </c>
      <c r="I207" s="61" t="s">
        <v>33</v>
      </c>
      <c r="J207" s="61" t="s">
        <v>33</v>
      </c>
      <c r="K207" s="61" t="s">
        <v>33</v>
      </c>
      <c r="L207" s="62" t="s">
        <v>33</v>
      </c>
    </row>
    <row r="208" spans="1:12" ht="18">
      <c r="A208" s="64" t="s">
        <v>33</v>
      </c>
      <c r="B208" s="61" t="s">
        <v>33</v>
      </c>
      <c r="C208" s="65" t="s">
        <v>33</v>
      </c>
      <c r="D208" s="65" t="s">
        <v>33</v>
      </c>
      <c r="E208" s="65" t="s">
        <v>33</v>
      </c>
      <c r="F208" s="58">
        <v>0</v>
      </c>
      <c r="G208" s="58">
        <v>0</v>
      </c>
      <c r="H208" s="58">
        <v>0</v>
      </c>
      <c r="I208" s="61" t="s">
        <v>33</v>
      </c>
      <c r="J208" s="61" t="s">
        <v>33</v>
      </c>
      <c r="K208" s="61" t="s">
        <v>33</v>
      </c>
      <c r="L208" s="62" t="s">
        <v>33</v>
      </c>
    </row>
    <row r="209" spans="1:12" ht="18">
      <c r="A209" s="64" t="s">
        <v>33</v>
      </c>
      <c r="B209" s="61" t="s">
        <v>33</v>
      </c>
      <c r="C209" s="65" t="s">
        <v>33</v>
      </c>
      <c r="D209" s="65" t="s">
        <v>33</v>
      </c>
      <c r="E209" s="65" t="s">
        <v>33</v>
      </c>
      <c r="F209" s="58">
        <v>0</v>
      </c>
      <c r="G209" s="58">
        <v>0</v>
      </c>
      <c r="H209" s="58">
        <v>0</v>
      </c>
      <c r="I209" s="61" t="s">
        <v>33</v>
      </c>
      <c r="J209" s="61" t="s">
        <v>33</v>
      </c>
      <c r="K209" s="61" t="s">
        <v>33</v>
      </c>
      <c r="L209" s="62" t="s">
        <v>33</v>
      </c>
    </row>
    <row r="210" spans="1:12" ht="25.5">
      <c r="A210" s="29" t="s">
        <v>12</v>
      </c>
      <c r="B210" s="63" t="s">
        <v>95</v>
      </c>
      <c r="C210" s="65" t="s">
        <v>33</v>
      </c>
      <c r="D210" s="65" t="s">
        <v>33</v>
      </c>
      <c r="E210" s="65" t="s">
        <v>33</v>
      </c>
      <c r="F210" s="52">
        <v>277310.6</v>
      </c>
      <c r="G210" s="52">
        <v>172590.3</v>
      </c>
      <c r="H210" s="52">
        <v>124286.68</v>
      </c>
      <c r="I210" s="61" t="s">
        <v>33</v>
      </c>
      <c r="J210" s="61" t="s">
        <v>33</v>
      </c>
      <c r="K210" s="61" t="s">
        <v>33</v>
      </c>
      <c r="L210" s="62" t="s">
        <v>33</v>
      </c>
    </row>
    <row r="211" spans="1:12" ht="25.5">
      <c r="A211" s="64" t="s">
        <v>61</v>
      </c>
      <c r="B211" s="61" t="s">
        <v>41</v>
      </c>
      <c r="C211" s="65" t="s">
        <v>33</v>
      </c>
      <c r="D211" s="65" t="s">
        <v>33</v>
      </c>
      <c r="E211" s="65" t="s">
        <v>33</v>
      </c>
      <c r="F211" s="58">
        <v>98415.6</v>
      </c>
      <c r="G211" s="58">
        <v>76670.6</v>
      </c>
      <c r="H211" s="58">
        <v>57003.48</v>
      </c>
      <c r="I211" s="61" t="s">
        <v>33</v>
      </c>
      <c r="J211" s="61" t="s">
        <v>33</v>
      </c>
      <c r="K211" s="61" t="s">
        <v>33</v>
      </c>
      <c r="L211" s="62" t="s">
        <v>33</v>
      </c>
    </row>
    <row r="212" spans="1:12" ht="102">
      <c r="A212" s="64" t="s">
        <v>96</v>
      </c>
      <c r="B212" s="61" t="s">
        <v>304</v>
      </c>
      <c r="C212" s="65" t="s">
        <v>80</v>
      </c>
      <c r="D212" s="65" t="s">
        <v>289</v>
      </c>
      <c r="E212" s="65" t="s">
        <v>33</v>
      </c>
      <c r="F212" s="58">
        <v>11565.6</v>
      </c>
      <c r="G212" s="58">
        <v>11565.6</v>
      </c>
      <c r="H212" s="58">
        <v>9252.48</v>
      </c>
      <c r="I212" s="61" t="s">
        <v>33</v>
      </c>
      <c r="J212" s="61" t="s">
        <v>33</v>
      </c>
      <c r="K212" s="61" t="s">
        <v>33</v>
      </c>
      <c r="L212" s="62" t="s">
        <v>89</v>
      </c>
    </row>
    <row r="213" spans="1:12" ht="18">
      <c r="A213" s="64" t="s">
        <v>33</v>
      </c>
      <c r="B213" s="61" t="s">
        <v>33</v>
      </c>
      <c r="C213" s="65" t="s">
        <v>33</v>
      </c>
      <c r="D213" s="65" t="s">
        <v>33</v>
      </c>
      <c r="E213" s="65" t="s">
        <v>33</v>
      </c>
      <c r="F213" s="58">
        <v>11565.6</v>
      </c>
      <c r="G213" s="58">
        <v>11565.6</v>
      </c>
      <c r="H213" s="58">
        <v>9252.48</v>
      </c>
      <c r="I213" s="61" t="s">
        <v>33</v>
      </c>
      <c r="J213" s="61" t="s">
        <v>33</v>
      </c>
      <c r="K213" s="61" t="s">
        <v>33</v>
      </c>
      <c r="L213" s="62" t="s">
        <v>33</v>
      </c>
    </row>
    <row r="214" spans="1:12" ht="18">
      <c r="A214" s="64" t="s">
        <v>33</v>
      </c>
      <c r="B214" s="61" t="s">
        <v>33</v>
      </c>
      <c r="C214" s="65" t="s">
        <v>33</v>
      </c>
      <c r="D214" s="65" t="s">
        <v>33</v>
      </c>
      <c r="E214" s="65" t="s">
        <v>33</v>
      </c>
      <c r="F214" s="58">
        <v>0</v>
      </c>
      <c r="G214" s="58">
        <v>0</v>
      </c>
      <c r="H214" s="58">
        <v>0</v>
      </c>
      <c r="I214" s="61" t="s">
        <v>33</v>
      </c>
      <c r="J214" s="61" t="s">
        <v>33</v>
      </c>
      <c r="K214" s="61" t="s">
        <v>33</v>
      </c>
      <c r="L214" s="62" t="s">
        <v>33</v>
      </c>
    </row>
    <row r="215" spans="1:12" ht="18">
      <c r="A215" s="64" t="s">
        <v>33</v>
      </c>
      <c r="B215" s="61" t="s">
        <v>33</v>
      </c>
      <c r="C215" s="65" t="s">
        <v>33</v>
      </c>
      <c r="D215" s="65" t="s">
        <v>33</v>
      </c>
      <c r="E215" s="65" t="s">
        <v>33</v>
      </c>
      <c r="F215" s="58">
        <v>0</v>
      </c>
      <c r="G215" s="58">
        <v>0</v>
      </c>
      <c r="H215" s="58">
        <v>0</v>
      </c>
      <c r="I215" s="61" t="s">
        <v>33</v>
      </c>
      <c r="J215" s="61" t="s">
        <v>33</v>
      </c>
      <c r="K215" s="61" t="s">
        <v>33</v>
      </c>
      <c r="L215" s="62" t="s">
        <v>33</v>
      </c>
    </row>
    <row r="216" spans="1:12" ht="89.25">
      <c r="A216" s="64" t="s">
        <v>97</v>
      </c>
      <c r="B216" s="61" t="s">
        <v>305</v>
      </c>
      <c r="C216" s="65" t="s">
        <v>92</v>
      </c>
      <c r="D216" s="65" t="s">
        <v>289</v>
      </c>
      <c r="E216" s="65" t="s">
        <v>33</v>
      </c>
      <c r="F216" s="58">
        <v>8080</v>
      </c>
      <c r="G216" s="58">
        <v>6060</v>
      </c>
      <c r="H216" s="58">
        <v>6060</v>
      </c>
      <c r="I216" s="61" t="s">
        <v>33</v>
      </c>
      <c r="J216" s="61" t="s">
        <v>33</v>
      </c>
      <c r="K216" s="61" t="s">
        <v>33</v>
      </c>
      <c r="L216" s="62" t="s">
        <v>89</v>
      </c>
    </row>
    <row r="217" spans="1:12" ht="18">
      <c r="A217" s="64" t="s">
        <v>33</v>
      </c>
      <c r="B217" s="61" t="s">
        <v>33</v>
      </c>
      <c r="C217" s="65" t="s">
        <v>33</v>
      </c>
      <c r="D217" s="65" t="s">
        <v>33</v>
      </c>
      <c r="E217" s="65" t="s">
        <v>33</v>
      </c>
      <c r="F217" s="58">
        <v>8080</v>
      </c>
      <c r="G217" s="58">
        <v>6060</v>
      </c>
      <c r="H217" s="58">
        <v>6060</v>
      </c>
      <c r="I217" s="61" t="s">
        <v>33</v>
      </c>
      <c r="J217" s="61" t="s">
        <v>33</v>
      </c>
      <c r="K217" s="61" t="s">
        <v>33</v>
      </c>
      <c r="L217" s="62" t="s">
        <v>33</v>
      </c>
    </row>
    <row r="218" spans="1:12" ht="18">
      <c r="A218" s="64" t="s">
        <v>33</v>
      </c>
      <c r="B218" s="61" t="s">
        <v>33</v>
      </c>
      <c r="C218" s="65" t="s">
        <v>33</v>
      </c>
      <c r="D218" s="65" t="s">
        <v>33</v>
      </c>
      <c r="E218" s="65" t="s">
        <v>33</v>
      </c>
      <c r="F218" s="58">
        <v>0</v>
      </c>
      <c r="G218" s="58">
        <v>0</v>
      </c>
      <c r="H218" s="58">
        <v>0</v>
      </c>
      <c r="I218" s="61" t="s">
        <v>33</v>
      </c>
      <c r="J218" s="61" t="s">
        <v>33</v>
      </c>
      <c r="K218" s="61" t="s">
        <v>33</v>
      </c>
      <c r="L218" s="62" t="s">
        <v>33</v>
      </c>
    </row>
    <row r="219" spans="1:12" ht="18">
      <c r="A219" s="64" t="s">
        <v>33</v>
      </c>
      <c r="B219" s="61" t="s">
        <v>33</v>
      </c>
      <c r="C219" s="65" t="s">
        <v>33</v>
      </c>
      <c r="D219" s="65" t="s">
        <v>33</v>
      </c>
      <c r="E219" s="65" t="s">
        <v>33</v>
      </c>
      <c r="F219" s="58">
        <v>0</v>
      </c>
      <c r="G219" s="58">
        <v>0</v>
      </c>
      <c r="H219" s="58">
        <v>0</v>
      </c>
      <c r="I219" s="61" t="s">
        <v>33</v>
      </c>
      <c r="J219" s="61" t="s">
        <v>33</v>
      </c>
      <c r="K219" s="61" t="s">
        <v>33</v>
      </c>
      <c r="L219" s="62" t="s">
        <v>33</v>
      </c>
    </row>
    <row r="220" spans="1:12" ht="76.5">
      <c r="A220" s="64" t="s">
        <v>98</v>
      </c>
      <c r="B220" s="61" t="s">
        <v>306</v>
      </c>
      <c r="C220" s="65" t="s">
        <v>92</v>
      </c>
      <c r="D220" s="65" t="s">
        <v>289</v>
      </c>
      <c r="E220" s="65" t="s">
        <v>33</v>
      </c>
      <c r="F220" s="58">
        <v>3350</v>
      </c>
      <c r="G220" s="58">
        <v>2345</v>
      </c>
      <c r="H220" s="58">
        <v>2345</v>
      </c>
      <c r="I220" s="61" t="s">
        <v>33</v>
      </c>
      <c r="J220" s="61" t="s">
        <v>33</v>
      </c>
      <c r="K220" s="61" t="s">
        <v>33</v>
      </c>
      <c r="L220" s="62" t="s">
        <v>89</v>
      </c>
    </row>
    <row r="221" spans="1:12" ht="18">
      <c r="A221" s="64" t="s">
        <v>33</v>
      </c>
      <c r="B221" s="61" t="s">
        <v>33</v>
      </c>
      <c r="C221" s="65" t="s">
        <v>33</v>
      </c>
      <c r="D221" s="65" t="s">
        <v>33</v>
      </c>
      <c r="E221" s="65" t="s">
        <v>33</v>
      </c>
      <c r="F221" s="58">
        <v>3350</v>
      </c>
      <c r="G221" s="58">
        <v>2345</v>
      </c>
      <c r="H221" s="58">
        <v>2345</v>
      </c>
      <c r="I221" s="61" t="s">
        <v>33</v>
      </c>
      <c r="J221" s="61" t="s">
        <v>33</v>
      </c>
      <c r="K221" s="61" t="s">
        <v>33</v>
      </c>
      <c r="L221" s="62" t="s">
        <v>33</v>
      </c>
    </row>
    <row r="222" spans="1:12" ht="18">
      <c r="A222" s="64" t="s">
        <v>33</v>
      </c>
      <c r="B222" s="61" t="s">
        <v>33</v>
      </c>
      <c r="C222" s="65" t="s">
        <v>33</v>
      </c>
      <c r="D222" s="65" t="s">
        <v>33</v>
      </c>
      <c r="E222" s="65" t="s">
        <v>33</v>
      </c>
      <c r="F222" s="58">
        <v>0</v>
      </c>
      <c r="G222" s="58">
        <v>0</v>
      </c>
      <c r="H222" s="58">
        <v>0</v>
      </c>
      <c r="I222" s="61" t="s">
        <v>33</v>
      </c>
      <c r="J222" s="61" t="s">
        <v>33</v>
      </c>
      <c r="K222" s="61" t="s">
        <v>33</v>
      </c>
      <c r="L222" s="62" t="s">
        <v>33</v>
      </c>
    </row>
    <row r="223" spans="1:12" ht="18">
      <c r="A223" s="64" t="s">
        <v>33</v>
      </c>
      <c r="B223" s="61" t="s">
        <v>33</v>
      </c>
      <c r="C223" s="65" t="s">
        <v>33</v>
      </c>
      <c r="D223" s="65" t="s">
        <v>33</v>
      </c>
      <c r="E223" s="65" t="s">
        <v>33</v>
      </c>
      <c r="F223" s="58">
        <v>0</v>
      </c>
      <c r="G223" s="58">
        <v>0</v>
      </c>
      <c r="H223" s="58">
        <v>0</v>
      </c>
      <c r="I223" s="61" t="s">
        <v>33</v>
      </c>
      <c r="J223" s="61" t="s">
        <v>33</v>
      </c>
      <c r="K223" s="61" t="s">
        <v>33</v>
      </c>
      <c r="L223" s="62" t="s">
        <v>33</v>
      </c>
    </row>
    <row r="224" spans="1:12" ht="89.25">
      <c r="A224" s="64" t="s">
        <v>99</v>
      </c>
      <c r="B224" s="61" t="s">
        <v>307</v>
      </c>
      <c r="C224" s="65" t="s">
        <v>92</v>
      </c>
      <c r="D224" s="65" t="s">
        <v>289</v>
      </c>
      <c r="E224" s="65" t="s">
        <v>33</v>
      </c>
      <c r="F224" s="58">
        <v>8000</v>
      </c>
      <c r="G224" s="58">
        <v>4000</v>
      </c>
      <c r="H224" s="58">
        <v>2400</v>
      </c>
      <c r="I224" s="61" t="s">
        <v>33</v>
      </c>
      <c r="J224" s="61" t="s">
        <v>33</v>
      </c>
      <c r="K224" s="61" t="s">
        <v>33</v>
      </c>
      <c r="L224" s="62" t="s">
        <v>89</v>
      </c>
    </row>
    <row r="225" spans="1:12" ht="18">
      <c r="A225" s="64" t="s">
        <v>33</v>
      </c>
      <c r="B225" s="61" t="s">
        <v>33</v>
      </c>
      <c r="C225" s="65" t="s">
        <v>33</v>
      </c>
      <c r="D225" s="65" t="s">
        <v>33</v>
      </c>
      <c r="E225" s="65" t="s">
        <v>33</v>
      </c>
      <c r="F225" s="58">
        <v>8000</v>
      </c>
      <c r="G225" s="58">
        <v>4000</v>
      </c>
      <c r="H225" s="58">
        <v>2400</v>
      </c>
      <c r="I225" s="61" t="s">
        <v>33</v>
      </c>
      <c r="J225" s="61" t="s">
        <v>33</v>
      </c>
      <c r="K225" s="61" t="s">
        <v>33</v>
      </c>
      <c r="L225" s="62" t="s">
        <v>33</v>
      </c>
    </row>
    <row r="226" spans="1:12" ht="18">
      <c r="A226" s="64" t="s">
        <v>33</v>
      </c>
      <c r="B226" s="61" t="s">
        <v>33</v>
      </c>
      <c r="C226" s="65" t="s">
        <v>33</v>
      </c>
      <c r="D226" s="65" t="s">
        <v>33</v>
      </c>
      <c r="E226" s="65" t="s">
        <v>33</v>
      </c>
      <c r="F226" s="58">
        <v>0</v>
      </c>
      <c r="G226" s="58">
        <v>0</v>
      </c>
      <c r="H226" s="58">
        <v>0</v>
      </c>
      <c r="I226" s="61" t="s">
        <v>33</v>
      </c>
      <c r="J226" s="61" t="s">
        <v>33</v>
      </c>
      <c r="K226" s="61" t="s">
        <v>33</v>
      </c>
      <c r="L226" s="62" t="s">
        <v>33</v>
      </c>
    </row>
    <row r="227" spans="1:12" ht="18">
      <c r="A227" s="64" t="s">
        <v>33</v>
      </c>
      <c r="B227" s="61" t="s">
        <v>33</v>
      </c>
      <c r="C227" s="65" t="s">
        <v>33</v>
      </c>
      <c r="D227" s="65" t="s">
        <v>33</v>
      </c>
      <c r="E227" s="65" t="s">
        <v>33</v>
      </c>
      <c r="F227" s="58">
        <v>0</v>
      </c>
      <c r="G227" s="58">
        <v>0</v>
      </c>
      <c r="H227" s="58">
        <v>0</v>
      </c>
      <c r="I227" s="61" t="s">
        <v>33</v>
      </c>
      <c r="J227" s="61" t="s">
        <v>33</v>
      </c>
      <c r="K227" s="61" t="s">
        <v>33</v>
      </c>
      <c r="L227" s="62" t="s">
        <v>33</v>
      </c>
    </row>
    <row r="228" spans="1:12" ht="89.25">
      <c r="A228" s="64" t="s">
        <v>100</v>
      </c>
      <c r="B228" s="61" t="s">
        <v>308</v>
      </c>
      <c r="C228" s="65" t="s">
        <v>80</v>
      </c>
      <c r="D228" s="65" t="s">
        <v>289</v>
      </c>
      <c r="E228" s="65" t="s">
        <v>33</v>
      </c>
      <c r="F228" s="58">
        <v>8200</v>
      </c>
      <c r="G228" s="58">
        <v>8200</v>
      </c>
      <c r="H228" s="58">
        <v>8200</v>
      </c>
      <c r="I228" s="61" t="s">
        <v>33</v>
      </c>
      <c r="J228" s="61" t="s">
        <v>33</v>
      </c>
      <c r="K228" s="61" t="s">
        <v>33</v>
      </c>
      <c r="L228" s="62" t="s">
        <v>309</v>
      </c>
    </row>
    <row r="229" spans="1:12" ht="18">
      <c r="A229" s="64" t="s">
        <v>33</v>
      </c>
      <c r="B229" s="61" t="s">
        <v>33</v>
      </c>
      <c r="C229" s="65" t="s">
        <v>33</v>
      </c>
      <c r="D229" s="65" t="s">
        <v>33</v>
      </c>
      <c r="E229" s="65" t="s">
        <v>33</v>
      </c>
      <c r="F229" s="58">
        <v>8200</v>
      </c>
      <c r="G229" s="58">
        <v>8200</v>
      </c>
      <c r="H229" s="58">
        <v>8200</v>
      </c>
      <c r="I229" s="61" t="s">
        <v>33</v>
      </c>
      <c r="J229" s="61" t="s">
        <v>33</v>
      </c>
      <c r="K229" s="61" t="s">
        <v>33</v>
      </c>
      <c r="L229" s="62" t="s">
        <v>33</v>
      </c>
    </row>
    <row r="230" spans="1:12" ht="18">
      <c r="A230" s="64" t="s">
        <v>33</v>
      </c>
      <c r="B230" s="61" t="s">
        <v>33</v>
      </c>
      <c r="C230" s="65" t="s">
        <v>33</v>
      </c>
      <c r="D230" s="65" t="s">
        <v>33</v>
      </c>
      <c r="E230" s="65" t="s">
        <v>33</v>
      </c>
      <c r="F230" s="58">
        <v>0</v>
      </c>
      <c r="G230" s="58">
        <v>0</v>
      </c>
      <c r="H230" s="58">
        <v>0</v>
      </c>
      <c r="I230" s="61" t="s">
        <v>33</v>
      </c>
      <c r="J230" s="61" t="s">
        <v>33</v>
      </c>
      <c r="K230" s="61" t="s">
        <v>33</v>
      </c>
      <c r="L230" s="62" t="s">
        <v>33</v>
      </c>
    </row>
    <row r="231" spans="1:12" ht="18">
      <c r="A231" s="64" t="s">
        <v>33</v>
      </c>
      <c r="B231" s="61" t="s">
        <v>33</v>
      </c>
      <c r="C231" s="65" t="s">
        <v>33</v>
      </c>
      <c r="D231" s="65" t="s">
        <v>33</v>
      </c>
      <c r="E231" s="65" t="s">
        <v>33</v>
      </c>
      <c r="F231" s="58">
        <v>0</v>
      </c>
      <c r="G231" s="58">
        <v>0</v>
      </c>
      <c r="H231" s="58">
        <v>0</v>
      </c>
      <c r="I231" s="61" t="s">
        <v>33</v>
      </c>
      <c r="J231" s="61" t="s">
        <v>33</v>
      </c>
      <c r="K231" s="61" t="s">
        <v>33</v>
      </c>
      <c r="L231" s="62" t="s">
        <v>33</v>
      </c>
    </row>
    <row r="232" spans="1:12" ht="102">
      <c r="A232" s="64" t="s">
        <v>101</v>
      </c>
      <c r="B232" s="61" t="s">
        <v>310</v>
      </c>
      <c r="C232" s="65" t="s">
        <v>80</v>
      </c>
      <c r="D232" s="65" t="s">
        <v>289</v>
      </c>
      <c r="E232" s="65" t="s">
        <v>33</v>
      </c>
      <c r="F232" s="58">
        <v>5920</v>
      </c>
      <c r="G232" s="58">
        <v>5920</v>
      </c>
      <c r="H232" s="58">
        <v>4736</v>
      </c>
      <c r="I232" s="61" t="s">
        <v>33</v>
      </c>
      <c r="J232" s="61" t="s">
        <v>33</v>
      </c>
      <c r="K232" s="61" t="s">
        <v>33</v>
      </c>
      <c r="L232" s="62" t="s">
        <v>89</v>
      </c>
    </row>
    <row r="233" spans="1:12" ht="18">
      <c r="A233" s="64" t="s">
        <v>33</v>
      </c>
      <c r="B233" s="61" t="s">
        <v>33</v>
      </c>
      <c r="C233" s="65" t="s">
        <v>33</v>
      </c>
      <c r="D233" s="65" t="s">
        <v>33</v>
      </c>
      <c r="E233" s="65" t="s">
        <v>33</v>
      </c>
      <c r="F233" s="58">
        <v>5920</v>
      </c>
      <c r="G233" s="58">
        <v>5920</v>
      </c>
      <c r="H233" s="58">
        <v>4736</v>
      </c>
      <c r="I233" s="61" t="s">
        <v>33</v>
      </c>
      <c r="J233" s="61" t="s">
        <v>33</v>
      </c>
      <c r="K233" s="61" t="s">
        <v>33</v>
      </c>
      <c r="L233" s="62" t="s">
        <v>33</v>
      </c>
    </row>
    <row r="234" spans="1:12" ht="18">
      <c r="A234" s="64" t="s">
        <v>33</v>
      </c>
      <c r="B234" s="61" t="s">
        <v>33</v>
      </c>
      <c r="C234" s="65" t="s">
        <v>33</v>
      </c>
      <c r="D234" s="65" t="s">
        <v>33</v>
      </c>
      <c r="E234" s="65" t="s">
        <v>33</v>
      </c>
      <c r="F234" s="58">
        <v>0</v>
      </c>
      <c r="G234" s="58">
        <v>0</v>
      </c>
      <c r="H234" s="58">
        <v>0</v>
      </c>
      <c r="I234" s="61" t="s">
        <v>33</v>
      </c>
      <c r="J234" s="61" t="s">
        <v>33</v>
      </c>
      <c r="K234" s="61" t="s">
        <v>33</v>
      </c>
      <c r="L234" s="62" t="s">
        <v>33</v>
      </c>
    </row>
    <row r="235" spans="1:12" ht="18">
      <c r="A235" s="64" t="s">
        <v>33</v>
      </c>
      <c r="B235" s="61" t="s">
        <v>33</v>
      </c>
      <c r="C235" s="65" t="s">
        <v>33</v>
      </c>
      <c r="D235" s="65" t="s">
        <v>33</v>
      </c>
      <c r="E235" s="65" t="s">
        <v>33</v>
      </c>
      <c r="F235" s="58">
        <v>0</v>
      </c>
      <c r="G235" s="58">
        <v>0</v>
      </c>
      <c r="H235" s="58">
        <v>0</v>
      </c>
      <c r="I235" s="61" t="s">
        <v>33</v>
      </c>
      <c r="J235" s="61" t="s">
        <v>33</v>
      </c>
      <c r="K235" s="61" t="s">
        <v>33</v>
      </c>
      <c r="L235" s="62" t="s">
        <v>33</v>
      </c>
    </row>
    <row r="236" spans="1:12" ht="114.75">
      <c r="A236" s="64" t="s">
        <v>63</v>
      </c>
      <c r="B236" s="61" t="s">
        <v>311</v>
      </c>
      <c r="C236" s="65" t="s">
        <v>79</v>
      </c>
      <c r="D236" s="65">
        <v>2011</v>
      </c>
      <c r="E236" s="65"/>
      <c r="F236" s="58">
        <v>1000</v>
      </c>
      <c r="G236" s="58">
        <v>1000</v>
      </c>
      <c r="H236" s="58">
        <v>0</v>
      </c>
      <c r="I236" s="61"/>
      <c r="J236" s="61"/>
      <c r="K236" s="61"/>
      <c r="L236" s="62" t="s">
        <v>312</v>
      </c>
    </row>
    <row r="237" spans="1:12" ht="18">
      <c r="A237" s="64"/>
      <c r="B237" s="61"/>
      <c r="C237" s="65"/>
      <c r="D237" s="65"/>
      <c r="E237" s="65"/>
      <c r="F237" s="58">
        <v>1000</v>
      </c>
      <c r="G237" s="58">
        <v>1000</v>
      </c>
      <c r="H237" s="58">
        <v>0</v>
      </c>
      <c r="I237" s="61"/>
      <c r="J237" s="61"/>
      <c r="K237" s="61"/>
      <c r="L237" s="62"/>
    </row>
    <row r="238" spans="1:12" ht="18">
      <c r="A238" s="64"/>
      <c r="B238" s="61"/>
      <c r="C238" s="65"/>
      <c r="D238" s="65"/>
      <c r="E238" s="65"/>
      <c r="F238" s="58">
        <v>0</v>
      </c>
      <c r="G238" s="58">
        <v>0</v>
      </c>
      <c r="H238" s="58">
        <v>0</v>
      </c>
      <c r="I238" s="61"/>
      <c r="J238" s="61"/>
      <c r="K238" s="61"/>
      <c r="L238" s="62"/>
    </row>
    <row r="239" spans="1:12" ht="18">
      <c r="A239" s="64"/>
      <c r="B239" s="61"/>
      <c r="C239" s="65"/>
      <c r="D239" s="65"/>
      <c r="E239" s="65"/>
      <c r="F239" s="58">
        <v>0</v>
      </c>
      <c r="G239" s="58">
        <v>0</v>
      </c>
      <c r="H239" s="58">
        <v>0</v>
      </c>
      <c r="I239" s="61"/>
      <c r="J239" s="61"/>
      <c r="K239" s="61"/>
      <c r="L239" s="62"/>
    </row>
    <row r="240" spans="1:12" ht="114.75">
      <c r="A240" s="64" t="s">
        <v>63</v>
      </c>
      <c r="B240" s="61" t="s">
        <v>313</v>
      </c>
      <c r="C240" s="65" t="s">
        <v>139</v>
      </c>
      <c r="D240" s="65" t="s">
        <v>246</v>
      </c>
      <c r="E240" s="65" t="s">
        <v>33</v>
      </c>
      <c r="F240" s="58">
        <v>6300</v>
      </c>
      <c r="G240" s="58">
        <v>6300</v>
      </c>
      <c r="H240" s="58">
        <v>6300</v>
      </c>
      <c r="I240" s="61" t="s">
        <v>33</v>
      </c>
      <c r="J240" s="61" t="s">
        <v>33</v>
      </c>
      <c r="K240" s="61" t="s">
        <v>33</v>
      </c>
      <c r="L240" s="62" t="s">
        <v>314</v>
      </c>
    </row>
    <row r="241" spans="1:12" ht="18">
      <c r="A241" s="64" t="s">
        <v>33</v>
      </c>
      <c r="B241" s="61" t="s">
        <v>33</v>
      </c>
      <c r="C241" s="65" t="s">
        <v>33</v>
      </c>
      <c r="D241" s="65" t="s">
        <v>33</v>
      </c>
      <c r="E241" s="65" t="s">
        <v>33</v>
      </c>
      <c r="F241" s="58">
        <v>6300</v>
      </c>
      <c r="G241" s="58">
        <v>6300</v>
      </c>
      <c r="H241" s="58">
        <v>6300</v>
      </c>
      <c r="I241" s="61" t="s">
        <v>33</v>
      </c>
      <c r="J241" s="61" t="s">
        <v>33</v>
      </c>
      <c r="K241" s="61" t="s">
        <v>33</v>
      </c>
      <c r="L241" s="62" t="s">
        <v>33</v>
      </c>
    </row>
    <row r="242" spans="1:12" ht="18">
      <c r="A242" s="64" t="s">
        <v>33</v>
      </c>
      <c r="B242" s="61" t="s">
        <v>33</v>
      </c>
      <c r="C242" s="65" t="s">
        <v>33</v>
      </c>
      <c r="D242" s="65" t="s">
        <v>33</v>
      </c>
      <c r="E242" s="65" t="s">
        <v>33</v>
      </c>
      <c r="F242" s="58">
        <v>0</v>
      </c>
      <c r="G242" s="58">
        <v>0</v>
      </c>
      <c r="H242" s="58">
        <v>0</v>
      </c>
      <c r="I242" s="61" t="s">
        <v>33</v>
      </c>
      <c r="J242" s="61" t="s">
        <v>33</v>
      </c>
      <c r="K242" s="61" t="s">
        <v>33</v>
      </c>
      <c r="L242" s="62" t="s">
        <v>33</v>
      </c>
    </row>
    <row r="243" spans="1:12" ht="18">
      <c r="A243" s="64" t="s">
        <v>33</v>
      </c>
      <c r="B243" s="61" t="s">
        <v>33</v>
      </c>
      <c r="C243" s="65" t="s">
        <v>33</v>
      </c>
      <c r="D243" s="65" t="s">
        <v>33</v>
      </c>
      <c r="E243" s="65" t="s">
        <v>33</v>
      </c>
      <c r="F243" s="58">
        <v>0</v>
      </c>
      <c r="G243" s="58">
        <v>0</v>
      </c>
      <c r="H243" s="58">
        <v>0</v>
      </c>
      <c r="I243" s="61" t="s">
        <v>33</v>
      </c>
      <c r="J243" s="61" t="s">
        <v>33</v>
      </c>
      <c r="K243" s="61" t="s">
        <v>33</v>
      </c>
      <c r="L243" s="62" t="s">
        <v>33</v>
      </c>
    </row>
    <row r="244" spans="1:12" ht="102">
      <c r="A244" s="64" t="s">
        <v>102</v>
      </c>
      <c r="B244" s="61" t="s">
        <v>315</v>
      </c>
      <c r="C244" s="65" t="s">
        <v>80</v>
      </c>
      <c r="D244" s="65" t="s">
        <v>289</v>
      </c>
      <c r="E244" s="65" t="s">
        <v>33</v>
      </c>
      <c r="F244" s="58">
        <v>5900</v>
      </c>
      <c r="G244" s="58">
        <v>2360</v>
      </c>
      <c r="H244" s="58">
        <v>2360</v>
      </c>
      <c r="I244" s="61" t="s">
        <v>33</v>
      </c>
      <c r="J244" s="61" t="s">
        <v>33</v>
      </c>
      <c r="K244" s="61" t="s">
        <v>33</v>
      </c>
      <c r="L244" s="62" t="s">
        <v>316</v>
      </c>
    </row>
    <row r="245" spans="1:12" ht="18">
      <c r="A245" s="64" t="s">
        <v>33</v>
      </c>
      <c r="B245" s="61" t="s">
        <v>33</v>
      </c>
      <c r="C245" s="65" t="s">
        <v>33</v>
      </c>
      <c r="D245" s="65" t="s">
        <v>33</v>
      </c>
      <c r="E245" s="65" t="s">
        <v>33</v>
      </c>
      <c r="F245" s="58">
        <v>5900</v>
      </c>
      <c r="G245" s="58">
        <v>2360</v>
      </c>
      <c r="H245" s="58">
        <v>2360</v>
      </c>
      <c r="I245" s="61" t="s">
        <v>33</v>
      </c>
      <c r="J245" s="61" t="s">
        <v>33</v>
      </c>
      <c r="K245" s="61" t="s">
        <v>33</v>
      </c>
      <c r="L245" s="62" t="s">
        <v>33</v>
      </c>
    </row>
    <row r="246" spans="1:12" ht="18">
      <c r="A246" s="64" t="s">
        <v>33</v>
      </c>
      <c r="B246" s="61" t="s">
        <v>33</v>
      </c>
      <c r="C246" s="65" t="s">
        <v>33</v>
      </c>
      <c r="D246" s="65" t="s">
        <v>33</v>
      </c>
      <c r="E246" s="65" t="s">
        <v>33</v>
      </c>
      <c r="F246" s="58">
        <v>0</v>
      </c>
      <c r="G246" s="58">
        <v>0</v>
      </c>
      <c r="H246" s="58">
        <v>0</v>
      </c>
      <c r="I246" s="61" t="s">
        <v>33</v>
      </c>
      <c r="J246" s="61" t="s">
        <v>33</v>
      </c>
      <c r="K246" s="61" t="s">
        <v>33</v>
      </c>
      <c r="L246" s="62" t="s">
        <v>33</v>
      </c>
    </row>
    <row r="247" spans="1:12" ht="18">
      <c r="A247" s="64" t="s">
        <v>33</v>
      </c>
      <c r="B247" s="61" t="s">
        <v>33</v>
      </c>
      <c r="C247" s="65" t="s">
        <v>33</v>
      </c>
      <c r="D247" s="65" t="s">
        <v>33</v>
      </c>
      <c r="E247" s="65" t="s">
        <v>33</v>
      </c>
      <c r="F247" s="58">
        <v>0</v>
      </c>
      <c r="G247" s="58">
        <v>0</v>
      </c>
      <c r="H247" s="58">
        <v>0</v>
      </c>
      <c r="I247" s="61" t="s">
        <v>33</v>
      </c>
      <c r="J247" s="61" t="s">
        <v>33</v>
      </c>
      <c r="K247" s="61" t="s">
        <v>33</v>
      </c>
      <c r="L247" s="62" t="s">
        <v>33</v>
      </c>
    </row>
    <row r="248" spans="1:12" ht="114.75">
      <c r="A248" s="64" t="s">
        <v>103</v>
      </c>
      <c r="B248" s="61" t="s">
        <v>317</v>
      </c>
      <c r="C248" s="65" t="s">
        <v>80</v>
      </c>
      <c r="D248" s="65" t="s">
        <v>289</v>
      </c>
      <c r="E248" s="65" t="s">
        <v>33</v>
      </c>
      <c r="F248" s="58">
        <v>7900</v>
      </c>
      <c r="G248" s="58">
        <v>3950</v>
      </c>
      <c r="H248" s="58">
        <v>3950</v>
      </c>
      <c r="I248" s="61" t="s">
        <v>33</v>
      </c>
      <c r="J248" s="61" t="s">
        <v>33</v>
      </c>
      <c r="K248" s="61" t="s">
        <v>33</v>
      </c>
      <c r="L248" s="62" t="s">
        <v>318</v>
      </c>
    </row>
    <row r="249" spans="1:12" ht="18">
      <c r="A249" s="64" t="s">
        <v>33</v>
      </c>
      <c r="B249" s="61" t="s">
        <v>33</v>
      </c>
      <c r="C249" s="65" t="s">
        <v>33</v>
      </c>
      <c r="D249" s="65" t="s">
        <v>33</v>
      </c>
      <c r="E249" s="65" t="s">
        <v>33</v>
      </c>
      <c r="F249" s="58">
        <v>7900</v>
      </c>
      <c r="G249" s="58">
        <v>3950</v>
      </c>
      <c r="H249" s="58">
        <v>3950</v>
      </c>
      <c r="I249" s="61" t="s">
        <v>33</v>
      </c>
      <c r="J249" s="61" t="s">
        <v>33</v>
      </c>
      <c r="K249" s="61" t="s">
        <v>33</v>
      </c>
      <c r="L249" s="62" t="s">
        <v>33</v>
      </c>
    </row>
    <row r="250" spans="1:12" ht="18">
      <c r="A250" s="64" t="s">
        <v>33</v>
      </c>
      <c r="B250" s="61" t="s">
        <v>33</v>
      </c>
      <c r="C250" s="65" t="s">
        <v>33</v>
      </c>
      <c r="D250" s="65" t="s">
        <v>33</v>
      </c>
      <c r="E250" s="65" t="s">
        <v>33</v>
      </c>
      <c r="F250" s="58">
        <v>0</v>
      </c>
      <c r="G250" s="58">
        <v>0</v>
      </c>
      <c r="H250" s="58">
        <v>0</v>
      </c>
      <c r="I250" s="61" t="s">
        <v>33</v>
      </c>
      <c r="J250" s="61" t="s">
        <v>33</v>
      </c>
      <c r="K250" s="61" t="s">
        <v>33</v>
      </c>
      <c r="L250" s="62" t="s">
        <v>33</v>
      </c>
    </row>
    <row r="251" spans="1:12" ht="18">
      <c r="A251" s="64" t="s">
        <v>33</v>
      </c>
      <c r="B251" s="61" t="s">
        <v>33</v>
      </c>
      <c r="C251" s="65" t="s">
        <v>33</v>
      </c>
      <c r="D251" s="65" t="s">
        <v>33</v>
      </c>
      <c r="E251" s="65" t="s">
        <v>33</v>
      </c>
      <c r="F251" s="58">
        <v>0</v>
      </c>
      <c r="G251" s="58">
        <v>0</v>
      </c>
      <c r="H251" s="58">
        <v>0</v>
      </c>
      <c r="I251" s="61" t="s">
        <v>33</v>
      </c>
      <c r="J251" s="61" t="s">
        <v>33</v>
      </c>
      <c r="K251" s="61" t="s">
        <v>33</v>
      </c>
      <c r="L251" s="62" t="s">
        <v>33</v>
      </c>
    </row>
    <row r="252" spans="1:12" ht="76.5">
      <c r="A252" s="64" t="s">
        <v>104</v>
      </c>
      <c r="B252" s="61" t="s">
        <v>319</v>
      </c>
      <c r="C252" s="65" t="s">
        <v>92</v>
      </c>
      <c r="D252" s="65" t="s">
        <v>289</v>
      </c>
      <c r="E252" s="65" t="s">
        <v>33</v>
      </c>
      <c r="F252" s="58">
        <v>11000</v>
      </c>
      <c r="G252" s="58">
        <v>5500</v>
      </c>
      <c r="H252" s="58">
        <v>3300</v>
      </c>
      <c r="I252" s="61" t="s">
        <v>33</v>
      </c>
      <c r="J252" s="61" t="s">
        <v>33</v>
      </c>
      <c r="K252" s="61" t="s">
        <v>33</v>
      </c>
      <c r="L252" s="62" t="s">
        <v>89</v>
      </c>
    </row>
    <row r="253" spans="1:12" ht="18">
      <c r="A253" s="64" t="s">
        <v>33</v>
      </c>
      <c r="B253" s="61" t="s">
        <v>33</v>
      </c>
      <c r="C253" s="65" t="s">
        <v>33</v>
      </c>
      <c r="D253" s="65" t="s">
        <v>33</v>
      </c>
      <c r="E253" s="65" t="s">
        <v>33</v>
      </c>
      <c r="F253" s="58">
        <v>11000</v>
      </c>
      <c r="G253" s="58">
        <v>5500</v>
      </c>
      <c r="H253" s="58">
        <v>3300</v>
      </c>
      <c r="I253" s="61" t="s">
        <v>33</v>
      </c>
      <c r="J253" s="61" t="s">
        <v>33</v>
      </c>
      <c r="K253" s="61" t="s">
        <v>33</v>
      </c>
      <c r="L253" s="62" t="s">
        <v>33</v>
      </c>
    </row>
    <row r="254" spans="1:12" ht="18">
      <c r="A254" s="64" t="s">
        <v>33</v>
      </c>
      <c r="B254" s="61" t="s">
        <v>33</v>
      </c>
      <c r="C254" s="65" t="s">
        <v>33</v>
      </c>
      <c r="D254" s="65" t="s">
        <v>33</v>
      </c>
      <c r="E254" s="65" t="s">
        <v>33</v>
      </c>
      <c r="F254" s="58">
        <v>0</v>
      </c>
      <c r="G254" s="58">
        <v>0</v>
      </c>
      <c r="H254" s="58">
        <v>0</v>
      </c>
      <c r="I254" s="61" t="s">
        <v>33</v>
      </c>
      <c r="J254" s="61" t="s">
        <v>33</v>
      </c>
      <c r="K254" s="61" t="s">
        <v>33</v>
      </c>
      <c r="L254" s="62" t="s">
        <v>33</v>
      </c>
    </row>
    <row r="255" spans="1:12" ht="18">
      <c r="A255" s="64" t="s">
        <v>33</v>
      </c>
      <c r="B255" s="61" t="s">
        <v>33</v>
      </c>
      <c r="C255" s="65" t="s">
        <v>33</v>
      </c>
      <c r="D255" s="65" t="s">
        <v>33</v>
      </c>
      <c r="E255" s="65" t="s">
        <v>33</v>
      </c>
      <c r="F255" s="58">
        <v>0</v>
      </c>
      <c r="G255" s="58">
        <v>0</v>
      </c>
      <c r="H255" s="58">
        <v>0</v>
      </c>
      <c r="I255" s="61" t="s">
        <v>33</v>
      </c>
      <c r="J255" s="61" t="s">
        <v>33</v>
      </c>
      <c r="K255" s="61" t="s">
        <v>33</v>
      </c>
      <c r="L255" s="62" t="s">
        <v>33</v>
      </c>
    </row>
    <row r="256" spans="1:12" ht="127.5">
      <c r="A256" s="64" t="s">
        <v>188</v>
      </c>
      <c r="B256" s="61" t="s">
        <v>320</v>
      </c>
      <c r="C256" s="65" t="s">
        <v>141</v>
      </c>
      <c r="D256" s="65" t="s">
        <v>246</v>
      </c>
      <c r="E256" s="65" t="s">
        <v>33</v>
      </c>
      <c r="F256" s="58">
        <v>9000</v>
      </c>
      <c r="G256" s="58">
        <v>8100</v>
      </c>
      <c r="H256" s="58">
        <v>8100</v>
      </c>
      <c r="I256" s="61" t="s">
        <v>33</v>
      </c>
      <c r="J256" s="61" t="s">
        <v>33</v>
      </c>
      <c r="K256" s="61" t="s">
        <v>33</v>
      </c>
      <c r="L256" s="62" t="s">
        <v>89</v>
      </c>
    </row>
    <row r="257" spans="1:12" ht="18">
      <c r="A257" s="64" t="s">
        <v>33</v>
      </c>
      <c r="B257" s="61" t="s">
        <v>33</v>
      </c>
      <c r="C257" s="65" t="s">
        <v>33</v>
      </c>
      <c r="D257" s="65" t="s">
        <v>33</v>
      </c>
      <c r="E257" s="65" t="s">
        <v>33</v>
      </c>
      <c r="F257" s="58">
        <v>9000</v>
      </c>
      <c r="G257" s="58">
        <v>8100</v>
      </c>
      <c r="H257" s="58">
        <v>8100</v>
      </c>
      <c r="I257" s="61" t="s">
        <v>33</v>
      </c>
      <c r="J257" s="61" t="s">
        <v>33</v>
      </c>
      <c r="K257" s="61" t="s">
        <v>33</v>
      </c>
      <c r="L257" s="62" t="s">
        <v>33</v>
      </c>
    </row>
    <row r="258" spans="1:12" ht="18">
      <c r="A258" s="64" t="s">
        <v>33</v>
      </c>
      <c r="B258" s="61" t="s">
        <v>33</v>
      </c>
      <c r="C258" s="65" t="s">
        <v>33</v>
      </c>
      <c r="D258" s="65" t="s">
        <v>33</v>
      </c>
      <c r="E258" s="65" t="s">
        <v>33</v>
      </c>
      <c r="F258" s="58">
        <v>0</v>
      </c>
      <c r="G258" s="58">
        <v>0</v>
      </c>
      <c r="H258" s="58">
        <v>0</v>
      </c>
      <c r="I258" s="61" t="s">
        <v>33</v>
      </c>
      <c r="J258" s="61" t="s">
        <v>33</v>
      </c>
      <c r="K258" s="61" t="s">
        <v>33</v>
      </c>
      <c r="L258" s="62" t="s">
        <v>33</v>
      </c>
    </row>
    <row r="259" spans="1:12" ht="18">
      <c r="A259" s="64" t="s">
        <v>33</v>
      </c>
      <c r="B259" s="61" t="s">
        <v>33</v>
      </c>
      <c r="C259" s="65" t="s">
        <v>33</v>
      </c>
      <c r="D259" s="65" t="s">
        <v>33</v>
      </c>
      <c r="E259" s="65" t="s">
        <v>33</v>
      </c>
      <c r="F259" s="58">
        <v>0</v>
      </c>
      <c r="G259" s="58">
        <v>0</v>
      </c>
      <c r="H259" s="58">
        <v>0</v>
      </c>
      <c r="I259" s="61" t="s">
        <v>33</v>
      </c>
      <c r="J259" s="61" t="s">
        <v>33</v>
      </c>
      <c r="K259" s="61" t="s">
        <v>33</v>
      </c>
      <c r="L259" s="62" t="s">
        <v>33</v>
      </c>
    </row>
    <row r="260" spans="1:12" ht="127.5">
      <c r="A260" s="64" t="s">
        <v>189</v>
      </c>
      <c r="B260" s="61" t="s">
        <v>321</v>
      </c>
      <c r="C260" s="65" t="s">
        <v>141</v>
      </c>
      <c r="D260" s="65" t="s">
        <v>246</v>
      </c>
      <c r="E260" s="65" t="s">
        <v>33</v>
      </c>
      <c r="F260" s="58">
        <v>8300</v>
      </c>
      <c r="G260" s="58">
        <v>7470</v>
      </c>
      <c r="H260" s="58">
        <v>0</v>
      </c>
      <c r="I260" s="61" t="s">
        <v>33</v>
      </c>
      <c r="J260" s="61" t="s">
        <v>33</v>
      </c>
      <c r="K260" s="61" t="s">
        <v>33</v>
      </c>
      <c r="L260" s="62" t="s">
        <v>89</v>
      </c>
    </row>
    <row r="261" spans="1:12" ht="18">
      <c r="A261" s="64" t="s">
        <v>33</v>
      </c>
      <c r="B261" s="61" t="s">
        <v>33</v>
      </c>
      <c r="C261" s="65" t="s">
        <v>33</v>
      </c>
      <c r="D261" s="65" t="s">
        <v>33</v>
      </c>
      <c r="E261" s="65" t="s">
        <v>33</v>
      </c>
      <c r="F261" s="58">
        <v>8300</v>
      </c>
      <c r="G261" s="58">
        <v>7470</v>
      </c>
      <c r="H261" s="58">
        <v>0</v>
      </c>
      <c r="I261" s="61" t="s">
        <v>33</v>
      </c>
      <c r="J261" s="61" t="s">
        <v>33</v>
      </c>
      <c r="K261" s="61" t="s">
        <v>33</v>
      </c>
      <c r="L261" s="62" t="s">
        <v>33</v>
      </c>
    </row>
    <row r="262" spans="1:12" ht="18">
      <c r="A262" s="64" t="s">
        <v>33</v>
      </c>
      <c r="B262" s="61" t="s">
        <v>33</v>
      </c>
      <c r="C262" s="65" t="s">
        <v>33</v>
      </c>
      <c r="D262" s="65" t="s">
        <v>33</v>
      </c>
      <c r="E262" s="65" t="s">
        <v>33</v>
      </c>
      <c r="F262" s="58">
        <v>0</v>
      </c>
      <c r="G262" s="58">
        <v>0</v>
      </c>
      <c r="H262" s="58">
        <v>0</v>
      </c>
      <c r="I262" s="61" t="s">
        <v>33</v>
      </c>
      <c r="J262" s="61" t="s">
        <v>33</v>
      </c>
      <c r="K262" s="61" t="s">
        <v>33</v>
      </c>
      <c r="L262" s="62" t="s">
        <v>33</v>
      </c>
    </row>
    <row r="263" spans="1:12" ht="18">
      <c r="A263" s="64" t="s">
        <v>33</v>
      </c>
      <c r="B263" s="61" t="s">
        <v>33</v>
      </c>
      <c r="C263" s="65" t="s">
        <v>33</v>
      </c>
      <c r="D263" s="65" t="s">
        <v>33</v>
      </c>
      <c r="E263" s="65" t="s">
        <v>33</v>
      </c>
      <c r="F263" s="58">
        <v>0</v>
      </c>
      <c r="G263" s="58">
        <v>0</v>
      </c>
      <c r="H263" s="58">
        <v>0</v>
      </c>
      <c r="I263" s="61" t="s">
        <v>33</v>
      </c>
      <c r="J263" s="61" t="s">
        <v>33</v>
      </c>
      <c r="K263" s="61" t="s">
        <v>33</v>
      </c>
      <c r="L263" s="62" t="s">
        <v>33</v>
      </c>
    </row>
    <row r="264" spans="1:12" ht="153">
      <c r="A264" s="64" t="s">
        <v>322</v>
      </c>
      <c r="B264" s="61" t="s">
        <v>323</v>
      </c>
      <c r="C264" s="65" t="s">
        <v>139</v>
      </c>
      <c r="D264" s="65" t="s">
        <v>246</v>
      </c>
      <c r="E264" s="65" t="s">
        <v>33</v>
      </c>
      <c r="F264" s="58">
        <v>3900</v>
      </c>
      <c r="G264" s="58">
        <v>3900</v>
      </c>
      <c r="H264" s="58">
        <v>0</v>
      </c>
      <c r="I264" s="61" t="s">
        <v>33</v>
      </c>
      <c r="J264" s="61" t="s">
        <v>33</v>
      </c>
      <c r="K264" s="61" t="s">
        <v>33</v>
      </c>
      <c r="L264" s="62" t="s">
        <v>89</v>
      </c>
    </row>
    <row r="265" spans="1:12" ht="18">
      <c r="A265" s="64" t="s">
        <v>33</v>
      </c>
      <c r="B265" s="61" t="s">
        <v>33</v>
      </c>
      <c r="C265" s="65" t="s">
        <v>33</v>
      </c>
      <c r="D265" s="65" t="s">
        <v>33</v>
      </c>
      <c r="E265" s="65" t="s">
        <v>33</v>
      </c>
      <c r="F265" s="58">
        <v>3900</v>
      </c>
      <c r="G265" s="58">
        <v>3900</v>
      </c>
      <c r="H265" s="58">
        <v>0</v>
      </c>
      <c r="I265" s="61" t="s">
        <v>33</v>
      </c>
      <c r="J265" s="61" t="s">
        <v>33</v>
      </c>
      <c r="K265" s="61" t="s">
        <v>33</v>
      </c>
      <c r="L265" s="62" t="s">
        <v>33</v>
      </c>
    </row>
    <row r="266" spans="1:12" ht="18">
      <c r="A266" s="64" t="s">
        <v>33</v>
      </c>
      <c r="B266" s="61" t="s">
        <v>33</v>
      </c>
      <c r="C266" s="65" t="s">
        <v>33</v>
      </c>
      <c r="D266" s="65" t="s">
        <v>33</v>
      </c>
      <c r="E266" s="65" t="s">
        <v>33</v>
      </c>
      <c r="F266" s="58">
        <v>0</v>
      </c>
      <c r="G266" s="58">
        <v>0</v>
      </c>
      <c r="H266" s="58">
        <v>0</v>
      </c>
      <c r="I266" s="61" t="s">
        <v>33</v>
      </c>
      <c r="J266" s="61" t="s">
        <v>33</v>
      </c>
      <c r="K266" s="61" t="s">
        <v>33</v>
      </c>
      <c r="L266" s="62" t="s">
        <v>33</v>
      </c>
    </row>
    <row r="267" spans="1:12" ht="18">
      <c r="A267" s="64" t="s">
        <v>33</v>
      </c>
      <c r="B267" s="61" t="s">
        <v>33</v>
      </c>
      <c r="C267" s="65" t="s">
        <v>33</v>
      </c>
      <c r="D267" s="65" t="s">
        <v>33</v>
      </c>
      <c r="E267" s="65" t="s">
        <v>33</v>
      </c>
      <c r="F267" s="58">
        <v>0</v>
      </c>
      <c r="G267" s="58">
        <v>0</v>
      </c>
      <c r="H267" s="58">
        <v>0</v>
      </c>
      <c r="I267" s="61" t="s">
        <v>33</v>
      </c>
      <c r="J267" s="61" t="s">
        <v>33</v>
      </c>
      <c r="K267" s="61" t="s">
        <v>33</v>
      </c>
      <c r="L267" s="62" t="s">
        <v>33</v>
      </c>
    </row>
    <row r="268" spans="1:12" ht="25.5">
      <c r="A268" s="64" t="s">
        <v>62</v>
      </c>
      <c r="B268" s="61" t="s">
        <v>43</v>
      </c>
      <c r="C268" s="65" t="s">
        <v>33</v>
      </c>
      <c r="D268" s="65" t="s">
        <v>33</v>
      </c>
      <c r="E268" s="65" t="s">
        <v>33</v>
      </c>
      <c r="F268" s="58">
        <v>88889</v>
      </c>
      <c r="G268" s="58">
        <v>52434.8</v>
      </c>
      <c r="H268" s="58">
        <v>33752.8</v>
      </c>
      <c r="I268" s="61" t="s">
        <v>33</v>
      </c>
      <c r="J268" s="61" t="s">
        <v>33</v>
      </c>
      <c r="K268" s="61" t="s">
        <v>33</v>
      </c>
      <c r="L268" s="62" t="s">
        <v>33</v>
      </c>
    </row>
    <row r="269" spans="1:12" ht="102">
      <c r="A269" s="64" t="s">
        <v>144</v>
      </c>
      <c r="B269" s="61" t="s">
        <v>324</v>
      </c>
      <c r="C269" s="65" t="s">
        <v>141</v>
      </c>
      <c r="D269" s="65" t="s">
        <v>246</v>
      </c>
      <c r="E269" s="65" t="s">
        <v>33</v>
      </c>
      <c r="F269" s="58">
        <v>7950</v>
      </c>
      <c r="G269" s="58">
        <v>5565</v>
      </c>
      <c r="H269" s="58">
        <v>5565</v>
      </c>
      <c r="I269" s="61" t="s">
        <v>33</v>
      </c>
      <c r="J269" s="61" t="s">
        <v>33</v>
      </c>
      <c r="K269" s="61" t="s">
        <v>33</v>
      </c>
      <c r="L269" s="62" t="s">
        <v>89</v>
      </c>
    </row>
    <row r="270" spans="1:12" ht="18">
      <c r="A270" s="64" t="s">
        <v>33</v>
      </c>
      <c r="B270" s="61" t="s">
        <v>33</v>
      </c>
      <c r="C270" s="65" t="s">
        <v>33</v>
      </c>
      <c r="D270" s="65" t="s">
        <v>33</v>
      </c>
      <c r="E270" s="65" t="s">
        <v>33</v>
      </c>
      <c r="F270" s="58">
        <v>7950</v>
      </c>
      <c r="G270" s="58">
        <v>5565</v>
      </c>
      <c r="H270" s="58">
        <v>5565</v>
      </c>
      <c r="I270" s="61" t="s">
        <v>33</v>
      </c>
      <c r="J270" s="61" t="s">
        <v>33</v>
      </c>
      <c r="K270" s="61" t="s">
        <v>33</v>
      </c>
      <c r="L270" s="62" t="s">
        <v>33</v>
      </c>
    </row>
    <row r="271" spans="1:12" ht="18">
      <c r="A271" s="64" t="s">
        <v>33</v>
      </c>
      <c r="B271" s="61" t="s">
        <v>33</v>
      </c>
      <c r="C271" s="65" t="s">
        <v>33</v>
      </c>
      <c r="D271" s="65" t="s">
        <v>33</v>
      </c>
      <c r="E271" s="65" t="s">
        <v>33</v>
      </c>
      <c r="F271" s="58">
        <v>0</v>
      </c>
      <c r="G271" s="58">
        <v>0</v>
      </c>
      <c r="H271" s="58">
        <v>0</v>
      </c>
      <c r="I271" s="61" t="s">
        <v>33</v>
      </c>
      <c r="J271" s="61" t="s">
        <v>33</v>
      </c>
      <c r="K271" s="61" t="s">
        <v>33</v>
      </c>
      <c r="L271" s="62" t="s">
        <v>33</v>
      </c>
    </row>
    <row r="272" spans="1:12" ht="18">
      <c r="A272" s="64" t="s">
        <v>33</v>
      </c>
      <c r="B272" s="61" t="s">
        <v>33</v>
      </c>
      <c r="C272" s="65" t="s">
        <v>33</v>
      </c>
      <c r="D272" s="65" t="s">
        <v>33</v>
      </c>
      <c r="E272" s="65" t="s">
        <v>33</v>
      </c>
      <c r="F272" s="58">
        <v>0</v>
      </c>
      <c r="G272" s="58">
        <v>0</v>
      </c>
      <c r="H272" s="58">
        <v>0</v>
      </c>
      <c r="I272" s="61" t="s">
        <v>33</v>
      </c>
      <c r="J272" s="61" t="s">
        <v>33</v>
      </c>
      <c r="K272" s="61" t="s">
        <v>33</v>
      </c>
      <c r="L272" s="62" t="s">
        <v>33</v>
      </c>
    </row>
    <row r="273" spans="1:12" ht="89.25">
      <c r="A273" s="64" t="s">
        <v>145</v>
      </c>
      <c r="B273" s="61" t="s">
        <v>325</v>
      </c>
      <c r="C273" s="65" t="s">
        <v>141</v>
      </c>
      <c r="D273" s="65" t="s">
        <v>246</v>
      </c>
      <c r="E273" s="65" t="s">
        <v>33</v>
      </c>
      <c r="F273" s="58">
        <v>4300</v>
      </c>
      <c r="G273" s="58">
        <v>1720</v>
      </c>
      <c r="H273" s="58">
        <v>1720</v>
      </c>
      <c r="I273" s="61" t="s">
        <v>33</v>
      </c>
      <c r="J273" s="61" t="s">
        <v>33</v>
      </c>
      <c r="K273" s="61" t="s">
        <v>33</v>
      </c>
      <c r="L273" s="62" t="s">
        <v>89</v>
      </c>
    </row>
    <row r="274" spans="1:12" ht="18">
      <c r="A274" s="64" t="s">
        <v>33</v>
      </c>
      <c r="B274" s="61" t="s">
        <v>33</v>
      </c>
      <c r="C274" s="65" t="s">
        <v>33</v>
      </c>
      <c r="D274" s="65" t="s">
        <v>33</v>
      </c>
      <c r="E274" s="65" t="s">
        <v>33</v>
      </c>
      <c r="F274" s="58">
        <v>4300</v>
      </c>
      <c r="G274" s="58">
        <v>1720</v>
      </c>
      <c r="H274" s="58">
        <v>1720</v>
      </c>
      <c r="I274" s="61" t="s">
        <v>33</v>
      </c>
      <c r="J274" s="61" t="s">
        <v>33</v>
      </c>
      <c r="K274" s="61" t="s">
        <v>33</v>
      </c>
      <c r="L274" s="62" t="s">
        <v>33</v>
      </c>
    </row>
    <row r="275" spans="1:12" ht="18">
      <c r="A275" s="64" t="s">
        <v>33</v>
      </c>
      <c r="B275" s="61" t="s">
        <v>33</v>
      </c>
      <c r="C275" s="65" t="s">
        <v>33</v>
      </c>
      <c r="D275" s="65" t="s">
        <v>33</v>
      </c>
      <c r="E275" s="65" t="s">
        <v>33</v>
      </c>
      <c r="F275" s="58">
        <v>0</v>
      </c>
      <c r="G275" s="58">
        <v>0</v>
      </c>
      <c r="H275" s="58">
        <v>0</v>
      </c>
      <c r="I275" s="61" t="s">
        <v>33</v>
      </c>
      <c r="J275" s="61" t="s">
        <v>33</v>
      </c>
      <c r="K275" s="61" t="s">
        <v>33</v>
      </c>
      <c r="L275" s="62" t="s">
        <v>33</v>
      </c>
    </row>
    <row r="276" spans="1:12" ht="18">
      <c r="A276" s="64" t="s">
        <v>33</v>
      </c>
      <c r="B276" s="61" t="s">
        <v>33</v>
      </c>
      <c r="C276" s="65" t="s">
        <v>33</v>
      </c>
      <c r="D276" s="65" t="s">
        <v>33</v>
      </c>
      <c r="E276" s="65" t="s">
        <v>33</v>
      </c>
      <c r="F276" s="58">
        <v>0</v>
      </c>
      <c r="G276" s="58">
        <v>0</v>
      </c>
      <c r="H276" s="58">
        <v>0</v>
      </c>
      <c r="I276" s="61" t="s">
        <v>33</v>
      </c>
      <c r="J276" s="61" t="s">
        <v>33</v>
      </c>
      <c r="K276" s="61" t="s">
        <v>33</v>
      </c>
      <c r="L276" s="62" t="s">
        <v>33</v>
      </c>
    </row>
    <row r="277" spans="1:12" ht="89.25">
      <c r="A277" s="64" t="s">
        <v>326</v>
      </c>
      <c r="B277" s="61" t="s">
        <v>327</v>
      </c>
      <c r="C277" s="65" t="s">
        <v>139</v>
      </c>
      <c r="D277" s="65" t="s">
        <v>246</v>
      </c>
      <c r="E277" s="65" t="s">
        <v>33</v>
      </c>
      <c r="F277" s="58">
        <v>715</v>
      </c>
      <c r="G277" s="58">
        <v>715</v>
      </c>
      <c r="H277" s="58">
        <v>500.5</v>
      </c>
      <c r="I277" s="61" t="s">
        <v>33</v>
      </c>
      <c r="J277" s="61" t="s">
        <v>33</v>
      </c>
      <c r="K277" s="61" t="s">
        <v>33</v>
      </c>
      <c r="L277" s="62" t="s">
        <v>89</v>
      </c>
    </row>
    <row r="278" spans="1:12" ht="18">
      <c r="A278" s="64" t="s">
        <v>33</v>
      </c>
      <c r="B278" s="61" t="s">
        <v>33</v>
      </c>
      <c r="C278" s="65" t="s">
        <v>33</v>
      </c>
      <c r="D278" s="65" t="s">
        <v>33</v>
      </c>
      <c r="E278" s="65" t="s">
        <v>33</v>
      </c>
      <c r="F278" s="58">
        <v>715</v>
      </c>
      <c r="G278" s="58">
        <v>715</v>
      </c>
      <c r="H278" s="58">
        <v>500.5</v>
      </c>
      <c r="I278" s="61" t="s">
        <v>33</v>
      </c>
      <c r="J278" s="61" t="s">
        <v>33</v>
      </c>
      <c r="K278" s="61" t="s">
        <v>33</v>
      </c>
      <c r="L278" s="62" t="s">
        <v>33</v>
      </c>
    </row>
    <row r="279" spans="1:12" ht="18">
      <c r="A279" s="64" t="s">
        <v>33</v>
      </c>
      <c r="B279" s="61" t="s">
        <v>33</v>
      </c>
      <c r="C279" s="65" t="s">
        <v>33</v>
      </c>
      <c r="D279" s="65" t="s">
        <v>33</v>
      </c>
      <c r="E279" s="65" t="s">
        <v>33</v>
      </c>
      <c r="F279" s="58">
        <v>0</v>
      </c>
      <c r="G279" s="58">
        <v>0</v>
      </c>
      <c r="H279" s="58">
        <v>0</v>
      </c>
      <c r="I279" s="61" t="s">
        <v>33</v>
      </c>
      <c r="J279" s="61" t="s">
        <v>33</v>
      </c>
      <c r="K279" s="61" t="s">
        <v>33</v>
      </c>
      <c r="L279" s="62" t="s">
        <v>33</v>
      </c>
    </row>
    <row r="280" spans="1:12" ht="18">
      <c r="A280" s="64" t="s">
        <v>33</v>
      </c>
      <c r="B280" s="61" t="s">
        <v>33</v>
      </c>
      <c r="C280" s="65" t="s">
        <v>33</v>
      </c>
      <c r="D280" s="65" t="s">
        <v>33</v>
      </c>
      <c r="E280" s="65" t="s">
        <v>33</v>
      </c>
      <c r="F280" s="58">
        <v>0</v>
      </c>
      <c r="G280" s="58">
        <v>0</v>
      </c>
      <c r="H280" s="58">
        <v>0</v>
      </c>
      <c r="I280" s="61" t="s">
        <v>33</v>
      </c>
      <c r="J280" s="61" t="s">
        <v>33</v>
      </c>
      <c r="K280" s="61" t="s">
        <v>33</v>
      </c>
      <c r="L280" s="62" t="s">
        <v>33</v>
      </c>
    </row>
    <row r="281" spans="1:12" ht="89.25">
      <c r="A281" s="64" t="s">
        <v>328</v>
      </c>
      <c r="B281" s="61" t="s">
        <v>329</v>
      </c>
      <c r="C281" s="65" t="s">
        <v>141</v>
      </c>
      <c r="D281" s="65" t="s">
        <v>246</v>
      </c>
      <c r="E281" s="65" t="s">
        <v>33</v>
      </c>
      <c r="F281" s="58">
        <v>2400</v>
      </c>
      <c r="G281" s="58">
        <v>1680</v>
      </c>
      <c r="H281" s="58">
        <v>1680</v>
      </c>
      <c r="I281" s="61" t="s">
        <v>33</v>
      </c>
      <c r="J281" s="61" t="s">
        <v>33</v>
      </c>
      <c r="K281" s="61" t="s">
        <v>33</v>
      </c>
      <c r="L281" s="62" t="s">
        <v>89</v>
      </c>
    </row>
    <row r="282" spans="1:12" ht="18">
      <c r="A282" s="64" t="s">
        <v>33</v>
      </c>
      <c r="B282" s="61" t="s">
        <v>33</v>
      </c>
      <c r="C282" s="65" t="s">
        <v>33</v>
      </c>
      <c r="D282" s="65" t="s">
        <v>33</v>
      </c>
      <c r="E282" s="65" t="s">
        <v>33</v>
      </c>
      <c r="F282" s="58">
        <v>2400</v>
      </c>
      <c r="G282" s="58">
        <v>1680</v>
      </c>
      <c r="H282" s="58">
        <v>1680</v>
      </c>
      <c r="I282" s="61" t="s">
        <v>33</v>
      </c>
      <c r="J282" s="61" t="s">
        <v>33</v>
      </c>
      <c r="K282" s="61" t="s">
        <v>33</v>
      </c>
      <c r="L282" s="62" t="s">
        <v>33</v>
      </c>
    </row>
    <row r="283" spans="1:12" ht="18">
      <c r="A283" s="64" t="s">
        <v>33</v>
      </c>
      <c r="B283" s="61" t="s">
        <v>33</v>
      </c>
      <c r="C283" s="65" t="s">
        <v>33</v>
      </c>
      <c r="D283" s="65" t="s">
        <v>33</v>
      </c>
      <c r="E283" s="65" t="s">
        <v>33</v>
      </c>
      <c r="F283" s="58">
        <v>0</v>
      </c>
      <c r="G283" s="58">
        <v>0</v>
      </c>
      <c r="H283" s="58">
        <v>0</v>
      </c>
      <c r="I283" s="61" t="s">
        <v>33</v>
      </c>
      <c r="J283" s="61" t="s">
        <v>33</v>
      </c>
      <c r="K283" s="61" t="s">
        <v>33</v>
      </c>
      <c r="L283" s="62" t="s">
        <v>33</v>
      </c>
    </row>
    <row r="284" spans="1:12" ht="18">
      <c r="A284" s="64" t="s">
        <v>33</v>
      </c>
      <c r="B284" s="61" t="s">
        <v>33</v>
      </c>
      <c r="C284" s="65" t="s">
        <v>33</v>
      </c>
      <c r="D284" s="65" t="s">
        <v>33</v>
      </c>
      <c r="E284" s="65" t="s">
        <v>33</v>
      </c>
      <c r="F284" s="58">
        <v>0</v>
      </c>
      <c r="G284" s="58">
        <v>0</v>
      </c>
      <c r="H284" s="58">
        <v>0</v>
      </c>
      <c r="I284" s="61" t="s">
        <v>33</v>
      </c>
      <c r="J284" s="61" t="s">
        <v>33</v>
      </c>
      <c r="K284" s="61" t="s">
        <v>33</v>
      </c>
      <c r="L284" s="62" t="s">
        <v>33</v>
      </c>
    </row>
    <row r="285" spans="1:12" ht="76.5">
      <c r="A285" s="64" t="s">
        <v>330</v>
      </c>
      <c r="B285" s="61" t="s">
        <v>331</v>
      </c>
      <c r="C285" s="65" t="s">
        <v>139</v>
      </c>
      <c r="D285" s="65" t="s">
        <v>246</v>
      </c>
      <c r="E285" s="65" t="s">
        <v>33</v>
      </c>
      <c r="F285" s="58">
        <v>5550</v>
      </c>
      <c r="G285" s="58">
        <v>5550</v>
      </c>
      <c r="H285" s="58">
        <v>4162.5</v>
      </c>
      <c r="I285" s="61" t="s">
        <v>33</v>
      </c>
      <c r="J285" s="61" t="s">
        <v>33</v>
      </c>
      <c r="K285" s="61" t="s">
        <v>33</v>
      </c>
      <c r="L285" s="62" t="s">
        <v>89</v>
      </c>
    </row>
    <row r="286" spans="1:12" ht="18">
      <c r="A286" s="64" t="s">
        <v>33</v>
      </c>
      <c r="B286" s="61" t="s">
        <v>33</v>
      </c>
      <c r="C286" s="65" t="s">
        <v>33</v>
      </c>
      <c r="D286" s="65" t="s">
        <v>33</v>
      </c>
      <c r="E286" s="65" t="s">
        <v>33</v>
      </c>
      <c r="F286" s="58">
        <v>5550</v>
      </c>
      <c r="G286" s="58">
        <v>5550</v>
      </c>
      <c r="H286" s="58">
        <v>4162.5</v>
      </c>
      <c r="I286" s="61" t="s">
        <v>33</v>
      </c>
      <c r="J286" s="61" t="s">
        <v>33</v>
      </c>
      <c r="K286" s="61" t="s">
        <v>33</v>
      </c>
      <c r="L286" s="62" t="s">
        <v>33</v>
      </c>
    </row>
    <row r="287" spans="1:12" ht="18">
      <c r="A287" s="64" t="s">
        <v>33</v>
      </c>
      <c r="B287" s="61" t="s">
        <v>33</v>
      </c>
      <c r="C287" s="65" t="s">
        <v>33</v>
      </c>
      <c r="D287" s="65" t="s">
        <v>33</v>
      </c>
      <c r="E287" s="65" t="s">
        <v>33</v>
      </c>
      <c r="F287" s="58">
        <v>0</v>
      </c>
      <c r="G287" s="58">
        <v>0</v>
      </c>
      <c r="H287" s="58">
        <v>0</v>
      </c>
      <c r="I287" s="61" t="s">
        <v>33</v>
      </c>
      <c r="J287" s="61" t="s">
        <v>33</v>
      </c>
      <c r="K287" s="61" t="s">
        <v>33</v>
      </c>
      <c r="L287" s="62" t="s">
        <v>33</v>
      </c>
    </row>
    <row r="288" spans="1:12" ht="18">
      <c r="A288" s="64" t="s">
        <v>33</v>
      </c>
      <c r="B288" s="61" t="s">
        <v>33</v>
      </c>
      <c r="C288" s="65" t="s">
        <v>33</v>
      </c>
      <c r="D288" s="65" t="s">
        <v>33</v>
      </c>
      <c r="E288" s="65" t="s">
        <v>33</v>
      </c>
      <c r="F288" s="58">
        <v>0</v>
      </c>
      <c r="G288" s="58">
        <v>0</v>
      </c>
      <c r="H288" s="58">
        <v>0</v>
      </c>
      <c r="I288" s="61" t="s">
        <v>33</v>
      </c>
      <c r="J288" s="61" t="s">
        <v>33</v>
      </c>
      <c r="K288" s="61" t="s">
        <v>33</v>
      </c>
      <c r="L288" s="62" t="s">
        <v>33</v>
      </c>
    </row>
    <row r="289" spans="1:12" ht="76.5">
      <c r="A289" s="64" t="s">
        <v>332</v>
      </c>
      <c r="B289" s="61" t="s">
        <v>333</v>
      </c>
      <c r="C289" s="65" t="s">
        <v>139</v>
      </c>
      <c r="D289" s="65" t="s">
        <v>246</v>
      </c>
      <c r="E289" s="65" t="s">
        <v>33</v>
      </c>
      <c r="F289" s="58">
        <v>5550</v>
      </c>
      <c r="G289" s="58">
        <v>5550</v>
      </c>
      <c r="H289" s="58">
        <v>3885</v>
      </c>
      <c r="I289" s="61" t="s">
        <v>33</v>
      </c>
      <c r="J289" s="61" t="s">
        <v>33</v>
      </c>
      <c r="K289" s="61" t="s">
        <v>33</v>
      </c>
      <c r="L289" s="62" t="s">
        <v>89</v>
      </c>
    </row>
    <row r="290" spans="1:12" ht="18">
      <c r="A290" s="64" t="s">
        <v>33</v>
      </c>
      <c r="B290" s="61" t="s">
        <v>33</v>
      </c>
      <c r="C290" s="65" t="s">
        <v>33</v>
      </c>
      <c r="D290" s="65" t="s">
        <v>33</v>
      </c>
      <c r="E290" s="65" t="s">
        <v>33</v>
      </c>
      <c r="F290" s="58">
        <v>5550</v>
      </c>
      <c r="G290" s="58">
        <v>5550</v>
      </c>
      <c r="H290" s="58">
        <v>3885</v>
      </c>
      <c r="I290" s="61" t="s">
        <v>33</v>
      </c>
      <c r="J290" s="61" t="s">
        <v>33</v>
      </c>
      <c r="K290" s="61" t="s">
        <v>33</v>
      </c>
      <c r="L290" s="62" t="s">
        <v>33</v>
      </c>
    </row>
    <row r="291" spans="1:12" ht="18">
      <c r="A291" s="64" t="s">
        <v>33</v>
      </c>
      <c r="B291" s="61" t="s">
        <v>33</v>
      </c>
      <c r="C291" s="65" t="s">
        <v>33</v>
      </c>
      <c r="D291" s="65" t="s">
        <v>33</v>
      </c>
      <c r="E291" s="65" t="s">
        <v>33</v>
      </c>
      <c r="F291" s="58">
        <v>0</v>
      </c>
      <c r="G291" s="58">
        <v>0</v>
      </c>
      <c r="H291" s="58">
        <v>0</v>
      </c>
      <c r="I291" s="61" t="s">
        <v>33</v>
      </c>
      <c r="J291" s="61" t="s">
        <v>33</v>
      </c>
      <c r="K291" s="61" t="s">
        <v>33</v>
      </c>
      <c r="L291" s="62" t="s">
        <v>33</v>
      </c>
    </row>
    <row r="292" spans="1:12" ht="18">
      <c r="A292" s="64" t="s">
        <v>33</v>
      </c>
      <c r="B292" s="61" t="s">
        <v>33</v>
      </c>
      <c r="C292" s="65" t="s">
        <v>33</v>
      </c>
      <c r="D292" s="65" t="s">
        <v>33</v>
      </c>
      <c r="E292" s="65" t="s">
        <v>33</v>
      </c>
      <c r="F292" s="58">
        <v>0</v>
      </c>
      <c r="G292" s="58">
        <v>0</v>
      </c>
      <c r="H292" s="58">
        <v>0</v>
      </c>
      <c r="I292" s="61" t="s">
        <v>33</v>
      </c>
      <c r="J292" s="61" t="s">
        <v>33</v>
      </c>
      <c r="K292" s="61" t="s">
        <v>33</v>
      </c>
      <c r="L292" s="62" t="s">
        <v>33</v>
      </c>
    </row>
    <row r="293" spans="1:12" ht="89.25">
      <c r="A293" s="64" t="s">
        <v>334</v>
      </c>
      <c r="B293" s="61" t="s">
        <v>335</v>
      </c>
      <c r="C293" s="65" t="s">
        <v>139</v>
      </c>
      <c r="D293" s="65" t="s">
        <v>246</v>
      </c>
      <c r="E293" s="65" t="s">
        <v>33</v>
      </c>
      <c r="F293" s="58">
        <v>7700</v>
      </c>
      <c r="G293" s="58">
        <v>7700</v>
      </c>
      <c r="H293" s="58">
        <v>2310</v>
      </c>
      <c r="I293" s="61" t="s">
        <v>33</v>
      </c>
      <c r="J293" s="61" t="s">
        <v>33</v>
      </c>
      <c r="K293" s="61" t="s">
        <v>33</v>
      </c>
      <c r="L293" s="62" t="s">
        <v>89</v>
      </c>
    </row>
    <row r="294" spans="1:12" ht="18">
      <c r="A294" s="64" t="s">
        <v>33</v>
      </c>
      <c r="B294" s="61" t="s">
        <v>33</v>
      </c>
      <c r="C294" s="65" t="s">
        <v>33</v>
      </c>
      <c r="D294" s="65" t="s">
        <v>33</v>
      </c>
      <c r="E294" s="65" t="s">
        <v>33</v>
      </c>
      <c r="F294" s="58">
        <v>7700</v>
      </c>
      <c r="G294" s="58">
        <v>7700</v>
      </c>
      <c r="H294" s="58">
        <v>2310</v>
      </c>
      <c r="I294" s="61" t="s">
        <v>33</v>
      </c>
      <c r="J294" s="61" t="s">
        <v>33</v>
      </c>
      <c r="K294" s="61" t="s">
        <v>33</v>
      </c>
      <c r="L294" s="62" t="s">
        <v>33</v>
      </c>
    </row>
    <row r="295" spans="1:12" ht="18">
      <c r="A295" s="64" t="s">
        <v>33</v>
      </c>
      <c r="B295" s="61" t="s">
        <v>33</v>
      </c>
      <c r="C295" s="65" t="s">
        <v>33</v>
      </c>
      <c r="D295" s="65" t="s">
        <v>33</v>
      </c>
      <c r="E295" s="65" t="s">
        <v>33</v>
      </c>
      <c r="F295" s="58">
        <v>0</v>
      </c>
      <c r="G295" s="58">
        <v>0</v>
      </c>
      <c r="H295" s="58">
        <v>0</v>
      </c>
      <c r="I295" s="61" t="s">
        <v>33</v>
      </c>
      <c r="J295" s="61" t="s">
        <v>33</v>
      </c>
      <c r="K295" s="61" t="s">
        <v>33</v>
      </c>
      <c r="L295" s="62" t="s">
        <v>33</v>
      </c>
    </row>
    <row r="296" spans="1:12" ht="18">
      <c r="A296" s="64" t="s">
        <v>33</v>
      </c>
      <c r="B296" s="61" t="s">
        <v>33</v>
      </c>
      <c r="C296" s="65" t="s">
        <v>33</v>
      </c>
      <c r="D296" s="65" t="s">
        <v>33</v>
      </c>
      <c r="E296" s="65" t="s">
        <v>33</v>
      </c>
      <c r="F296" s="58">
        <v>0</v>
      </c>
      <c r="G296" s="58">
        <v>0</v>
      </c>
      <c r="H296" s="58">
        <v>0</v>
      </c>
      <c r="I296" s="61" t="s">
        <v>33</v>
      </c>
      <c r="J296" s="61" t="s">
        <v>33</v>
      </c>
      <c r="K296" s="61" t="s">
        <v>33</v>
      </c>
      <c r="L296" s="62" t="s">
        <v>33</v>
      </c>
    </row>
    <row r="297" spans="1:12" ht="76.5">
      <c r="A297" s="64" t="s">
        <v>336</v>
      </c>
      <c r="B297" s="61" t="s">
        <v>337</v>
      </c>
      <c r="C297" s="65" t="s">
        <v>141</v>
      </c>
      <c r="D297" s="65" t="s">
        <v>246</v>
      </c>
      <c r="E297" s="65" t="s">
        <v>33</v>
      </c>
      <c r="F297" s="58">
        <v>3750</v>
      </c>
      <c r="G297" s="58">
        <v>1125</v>
      </c>
      <c r="H297" s="58">
        <v>0</v>
      </c>
      <c r="I297" s="61" t="s">
        <v>33</v>
      </c>
      <c r="J297" s="61" t="s">
        <v>33</v>
      </c>
      <c r="K297" s="61" t="s">
        <v>33</v>
      </c>
      <c r="L297" s="62" t="s">
        <v>89</v>
      </c>
    </row>
    <row r="298" spans="1:12" ht="18">
      <c r="A298" s="64" t="s">
        <v>33</v>
      </c>
      <c r="B298" s="61" t="s">
        <v>33</v>
      </c>
      <c r="C298" s="65" t="s">
        <v>33</v>
      </c>
      <c r="D298" s="65" t="s">
        <v>33</v>
      </c>
      <c r="E298" s="65" t="s">
        <v>33</v>
      </c>
      <c r="F298" s="58">
        <v>3750</v>
      </c>
      <c r="G298" s="58">
        <v>1125</v>
      </c>
      <c r="H298" s="58">
        <v>0</v>
      </c>
      <c r="I298" s="61" t="s">
        <v>33</v>
      </c>
      <c r="J298" s="61" t="s">
        <v>33</v>
      </c>
      <c r="K298" s="61" t="s">
        <v>33</v>
      </c>
      <c r="L298" s="62" t="s">
        <v>33</v>
      </c>
    </row>
    <row r="299" spans="1:12" ht="18">
      <c r="A299" s="64" t="s">
        <v>33</v>
      </c>
      <c r="B299" s="61" t="s">
        <v>33</v>
      </c>
      <c r="C299" s="65" t="s">
        <v>33</v>
      </c>
      <c r="D299" s="65" t="s">
        <v>33</v>
      </c>
      <c r="E299" s="65" t="s">
        <v>33</v>
      </c>
      <c r="F299" s="58">
        <v>0</v>
      </c>
      <c r="G299" s="58">
        <v>0</v>
      </c>
      <c r="H299" s="58">
        <v>0</v>
      </c>
      <c r="I299" s="61" t="s">
        <v>33</v>
      </c>
      <c r="J299" s="61" t="s">
        <v>33</v>
      </c>
      <c r="K299" s="61" t="s">
        <v>33</v>
      </c>
      <c r="L299" s="62" t="s">
        <v>33</v>
      </c>
    </row>
    <row r="300" spans="1:12" ht="18">
      <c r="A300" s="64" t="s">
        <v>33</v>
      </c>
      <c r="B300" s="61" t="s">
        <v>33</v>
      </c>
      <c r="C300" s="65" t="s">
        <v>33</v>
      </c>
      <c r="D300" s="65" t="s">
        <v>33</v>
      </c>
      <c r="E300" s="65" t="s">
        <v>33</v>
      </c>
      <c r="F300" s="58">
        <v>0</v>
      </c>
      <c r="G300" s="58">
        <v>0</v>
      </c>
      <c r="H300" s="58">
        <v>0</v>
      </c>
      <c r="I300" s="61" t="s">
        <v>33</v>
      </c>
      <c r="J300" s="61" t="s">
        <v>33</v>
      </c>
      <c r="K300" s="61" t="s">
        <v>33</v>
      </c>
      <c r="L300" s="62" t="s">
        <v>33</v>
      </c>
    </row>
    <row r="301" spans="1:12" ht="102">
      <c r="A301" s="64" t="s">
        <v>338</v>
      </c>
      <c r="B301" s="61" t="s">
        <v>339</v>
      </c>
      <c r="C301" s="65" t="s">
        <v>80</v>
      </c>
      <c r="D301" s="65" t="s">
        <v>289</v>
      </c>
      <c r="E301" s="65" t="s">
        <v>33</v>
      </c>
      <c r="F301" s="58">
        <v>5300</v>
      </c>
      <c r="G301" s="58">
        <v>5300</v>
      </c>
      <c r="H301" s="58">
        <v>0</v>
      </c>
      <c r="I301" s="61" t="s">
        <v>33</v>
      </c>
      <c r="J301" s="61" t="s">
        <v>33</v>
      </c>
      <c r="K301" s="61" t="s">
        <v>33</v>
      </c>
      <c r="L301" s="62" t="s">
        <v>89</v>
      </c>
    </row>
    <row r="302" spans="1:12" ht="18">
      <c r="A302" s="64" t="s">
        <v>33</v>
      </c>
      <c r="B302" s="61" t="s">
        <v>33</v>
      </c>
      <c r="C302" s="65" t="s">
        <v>33</v>
      </c>
      <c r="D302" s="65" t="s">
        <v>33</v>
      </c>
      <c r="E302" s="65" t="s">
        <v>33</v>
      </c>
      <c r="F302" s="58">
        <v>5300</v>
      </c>
      <c r="G302" s="58">
        <v>5300</v>
      </c>
      <c r="H302" s="58">
        <v>0</v>
      </c>
      <c r="I302" s="61" t="s">
        <v>33</v>
      </c>
      <c r="J302" s="61" t="s">
        <v>33</v>
      </c>
      <c r="K302" s="61" t="s">
        <v>33</v>
      </c>
      <c r="L302" s="62" t="s">
        <v>33</v>
      </c>
    </row>
    <row r="303" spans="1:12" ht="18">
      <c r="A303" s="64" t="s">
        <v>33</v>
      </c>
      <c r="B303" s="61" t="s">
        <v>33</v>
      </c>
      <c r="C303" s="65" t="s">
        <v>33</v>
      </c>
      <c r="D303" s="65" t="s">
        <v>33</v>
      </c>
      <c r="E303" s="65" t="s">
        <v>33</v>
      </c>
      <c r="F303" s="58">
        <v>0</v>
      </c>
      <c r="G303" s="58">
        <v>0</v>
      </c>
      <c r="H303" s="58">
        <v>0</v>
      </c>
      <c r="I303" s="61" t="s">
        <v>33</v>
      </c>
      <c r="J303" s="61" t="s">
        <v>33</v>
      </c>
      <c r="K303" s="61" t="s">
        <v>33</v>
      </c>
      <c r="L303" s="62" t="s">
        <v>33</v>
      </c>
    </row>
    <row r="304" spans="1:12" ht="18">
      <c r="A304" s="64" t="s">
        <v>33</v>
      </c>
      <c r="B304" s="61" t="s">
        <v>33</v>
      </c>
      <c r="C304" s="65" t="s">
        <v>33</v>
      </c>
      <c r="D304" s="65" t="s">
        <v>33</v>
      </c>
      <c r="E304" s="65" t="s">
        <v>33</v>
      </c>
      <c r="F304" s="58">
        <v>0</v>
      </c>
      <c r="G304" s="58">
        <v>0</v>
      </c>
      <c r="H304" s="58">
        <v>0</v>
      </c>
      <c r="I304" s="61" t="s">
        <v>33</v>
      </c>
      <c r="J304" s="61" t="s">
        <v>33</v>
      </c>
      <c r="K304" s="61" t="s">
        <v>33</v>
      </c>
      <c r="L304" s="62" t="s">
        <v>33</v>
      </c>
    </row>
    <row r="305" spans="1:12" ht="63.75">
      <c r="A305" s="64" t="s">
        <v>340</v>
      </c>
      <c r="B305" s="61" t="s">
        <v>341</v>
      </c>
      <c r="C305" s="65" t="s">
        <v>141</v>
      </c>
      <c r="D305" s="65" t="s">
        <v>246</v>
      </c>
      <c r="E305" s="65" t="s">
        <v>33</v>
      </c>
      <c r="F305" s="58">
        <v>7000</v>
      </c>
      <c r="G305" s="58">
        <v>4200</v>
      </c>
      <c r="H305" s="58">
        <v>4200</v>
      </c>
      <c r="I305" s="61" t="s">
        <v>33</v>
      </c>
      <c r="J305" s="61" t="s">
        <v>33</v>
      </c>
      <c r="K305" s="61" t="s">
        <v>33</v>
      </c>
      <c r="L305" s="62" t="s">
        <v>89</v>
      </c>
    </row>
    <row r="306" spans="1:12" ht="18">
      <c r="A306" s="64" t="s">
        <v>33</v>
      </c>
      <c r="B306" s="61" t="s">
        <v>33</v>
      </c>
      <c r="C306" s="65" t="s">
        <v>33</v>
      </c>
      <c r="D306" s="65" t="s">
        <v>33</v>
      </c>
      <c r="E306" s="65" t="s">
        <v>33</v>
      </c>
      <c r="F306" s="58">
        <v>7000</v>
      </c>
      <c r="G306" s="58">
        <v>4200</v>
      </c>
      <c r="H306" s="58">
        <v>4200</v>
      </c>
      <c r="I306" s="61" t="s">
        <v>33</v>
      </c>
      <c r="J306" s="61" t="s">
        <v>33</v>
      </c>
      <c r="K306" s="61" t="s">
        <v>33</v>
      </c>
      <c r="L306" s="62" t="s">
        <v>33</v>
      </c>
    </row>
    <row r="307" spans="1:12" ht="18">
      <c r="A307" s="64" t="s">
        <v>33</v>
      </c>
      <c r="B307" s="61" t="s">
        <v>33</v>
      </c>
      <c r="C307" s="65" t="s">
        <v>33</v>
      </c>
      <c r="D307" s="65" t="s">
        <v>33</v>
      </c>
      <c r="E307" s="65" t="s">
        <v>33</v>
      </c>
      <c r="F307" s="58">
        <v>0</v>
      </c>
      <c r="G307" s="58">
        <v>0</v>
      </c>
      <c r="H307" s="58">
        <v>0</v>
      </c>
      <c r="I307" s="61" t="s">
        <v>33</v>
      </c>
      <c r="J307" s="61" t="s">
        <v>33</v>
      </c>
      <c r="K307" s="61" t="s">
        <v>33</v>
      </c>
      <c r="L307" s="62" t="s">
        <v>33</v>
      </c>
    </row>
    <row r="308" spans="1:12" ht="18">
      <c r="A308" s="64" t="s">
        <v>33</v>
      </c>
      <c r="B308" s="61" t="s">
        <v>33</v>
      </c>
      <c r="C308" s="65" t="s">
        <v>33</v>
      </c>
      <c r="D308" s="65" t="s">
        <v>33</v>
      </c>
      <c r="E308" s="65" t="s">
        <v>33</v>
      </c>
      <c r="F308" s="58">
        <v>0</v>
      </c>
      <c r="G308" s="58">
        <v>0</v>
      </c>
      <c r="H308" s="58">
        <v>0</v>
      </c>
      <c r="I308" s="61" t="s">
        <v>33</v>
      </c>
      <c r="J308" s="61" t="s">
        <v>33</v>
      </c>
      <c r="K308" s="61" t="s">
        <v>33</v>
      </c>
      <c r="L308" s="62" t="s">
        <v>33</v>
      </c>
    </row>
    <row r="309" spans="1:12" ht="89.25">
      <c r="A309" s="64" t="s">
        <v>342</v>
      </c>
      <c r="B309" s="61" t="s">
        <v>343</v>
      </c>
      <c r="C309" s="65" t="s">
        <v>141</v>
      </c>
      <c r="D309" s="65" t="s">
        <v>246</v>
      </c>
      <c r="E309" s="65" t="s">
        <v>33</v>
      </c>
      <c r="F309" s="58">
        <v>4140</v>
      </c>
      <c r="G309" s="58">
        <v>2070</v>
      </c>
      <c r="H309" s="58">
        <v>2070</v>
      </c>
      <c r="I309" s="61" t="s">
        <v>33</v>
      </c>
      <c r="J309" s="61" t="s">
        <v>33</v>
      </c>
      <c r="K309" s="61" t="s">
        <v>33</v>
      </c>
      <c r="L309" s="62" t="s">
        <v>89</v>
      </c>
    </row>
    <row r="310" spans="1:12" ht="18">
      <c r="A310" s="64" t="s">
        <v>33</v>
      </c>
      <c r="B310" s="61" t="s">
        <v>33</v>
      </c>
      <c r="C310" s="65" t="s">
        <v>33</v>
      </c>
      <c r="D310" s="65" t="s">
        <v>33</v>
      </c>
      <c r="E310" s="65" t="s">
        <v>33</v>
      </c>
      <c r="F310" s="58">
        <v>4140</v>
      </c>
      <c r="G310" s="58">
        <v>2070</v>
      </c>
      <c r="H310" s="58">
        <v>2070</v>
      </c>
      <c r="I310" s="61" t="s">
        <v>33</v>
      </c>
      <c r="J310" s="61" t="s">
        <v>33</v>
      </c>
      <c r="K310" s="61" t="s">
        <v>33</v>
      </c>
      <c r="L310" s="62" t="s">
        <v>33</v>
      </c>
    </row>
    <row r="311" spans="1:12" ht="18">
      <c r="A311" s="64" t="s">
        <v>33</v>
      </c>
      <c r="B311" s="61" t="s">
        <v>33</v>
      </c>
      <c r="C311" s="65" t="s">
        <v>33</v>
      </c>
      <c r="D311" s="65" t="s">
        <v>33</v>
      </c>
      <c r="E311" s="65" t="s">
        <v>33</v>
      </c>
      <c r="F311" s="58">
        <v>0</v>
      </c>
      <c r="G311" s="58">
        <v>0</v>
      </c>
      <c r="H311" s="58">
        <v>0</v>
      </c>
      <c r="I311" s="61" t="s">
        <v>33</v>
      </c>
      <c r="J311" s="61" t="s">
        <v>33</v>
      </c>
      <c r="K311" s="61" t="s">
        <v>33</v>
      </c>
      <c r="L311" s="62" t="s">
        <v>33</v>
      </c>
    </row>
    <row r="312" spans="1:12" ht="18">
      <c r="A312" s="64" t="s">
        <v>33</v>
      </c>
      <c r="B312" s="61" t="s">
        <v>33</v>
      </c>
      <c r="C312" s="65" t="s">
        <v>33</v>
      </c>
      <c r="D312" s="65" t="s">
        <v>33</v>
      </c>
      <c r="E312" s="65" t="s">
        <v>33</v>
      </c>
      <c r="F312" s="58">
        <v>0</v>
      </c>
      <c r="G312" s="58">
        <v>0</v>
      </c>
      <c r="H312" s="58">
        <v>0</v>
      </c>
      <c r="I312" s="61" t="s">
        <v>33</v>
      </c>
      <c r="J312" s="61" t="s">
        <v>33</v>
      </c>
      <c r="K312" s="61" t="s">
        <v>33</v>
      </c>
      <c r="L312" s="62" t="s">
        <v>33</v>
      </c>
    </row>
    <row r="313" spans="1:12" ht="76.5">
      <c r="A313" s="64" t="s">
        <v>344</v>
      </c>
      <c r="B313" s="61" t="s">
        <v>345</v>
      </c>
      <c r="C313" s="65" t="s">
        <v>141</v>
      </c>
      <c r="D313" s="65" t="s">
        <v>246</v>
      </c>
      <c r="E313" s="65" t="s">
        <v>33</v>
      </c>
      <c r="F313" s="58">
        <v>4200</v>
      </c>
      <c r="G313" s="58">
        <v>1260</v>
      </c>
      <c r="H313" s="58">
        <v>1260</v>
      </c>
      <c r="I313" s="61" t="s">
        <v>33</v>
      </c>
      <c r="J313" s="61" t="s">
        <v>33</v>
      </c>
      <c r="K313" s="61" t="s">
        <v>33</v>
      </c>
      <c r="L313" s="62" t="s">
        <v>89</v>
      </c>
    </row>
    <row r="314" spans="1:12" ht="18">
      <c r="A314" s="64" t="s">
        <v>33</v>
      </c>
      <c r="B314" s="61" t="s">
        <v>33</v>
      </c>
      <c r="C314" s="65" t="s">
        <v>33</v>
      </c>
      <c r="D314" s="65" t="s">
        <v>33</v>
      </c>
      <c r="E314" s="65" t="s">
        <v>33</v>
      </c>
      <c r="F314" s="58">
        <v>4200</v>
      </c>
      <c r="G314" s="58">
        <v>1260</v>
      </c>
      <c r="H314" s="58">
        <v>1260</v>
      </c>
      <c r="I314" s="61" t="s">
        <v>33</v>
      </c>
      <c r="J314" s="61" t="s">
        <v>33</v>
      </c>
      <c r="K314" s="61" t="s">
        <v>33</v>
      </c>
      <c r="L314" s="62" t="s">
        <v>33</v>
      </c>
    </row>
    <row r="315" spans="1:12" ht="18">
      <c r="A315" s="64" t="s">
        <v>33</v>
      </c>
      <c r="B315" s="61" t="s">
        <v>33</v>
      </c>
      <c r="C315" s="65" t="s">
        <v>33</v>
      </c>
      <c r="D315" s="65" t="s">
        <v>33</v>
      </c>
      <c r="E315" s="65" t="s">
        <v>33</v>
      </c>
      <c r="F315" s="58">
        <v>0</v>
      </c>
      <c r="G315" s="58">
        <v>0</v>
      </c>
      <c r="H315" s="58">
        <v>0</v>
      </c>
      <c r="I315" s="61" t="s">
        <v>33</v>
      </c>
      <c r="J315" s="61" t="s">
        <v>33</v>
      </c>
      <c r="K315" s="61" t="s">
        <v>33</v>
      </c>
      <c r="L315" s="62" t="s">
        <v>33</v>
      </c>
    </row>
    <row r="316" spans="1:12" ht="18">
      <c r="A316" s="64" t="s">
        <v>33</v>
      </c>
      <c r="B316" s="61" t="s">
        <v>33</v>
      </c>
      <c r="C316" s="65" t="s">
        <v>33</v>
      </c>
      <c r="D316" s="65" t="s">
        <v>33</v>
      </c>
      <c r="E316" s="65" t="s">
        <v>33</v>
      </c>
      <c r="F316" s="58">
        <v>0</v>
      </c>
      <c r="G316" s="58">
        <v>0</v>
      </c>
      <c r="H316" s="58">
        <v>0</v>
      </c>
      <c r="I316" s="61" t="s">
        <v>33</v>
      </c>
      <c r="J316" s="61" t="s">
        <v>33</v>
      </c>
      <c r="K316" s="61" t="s">
        <v>33</v>
      </c>
      <c r="L316" s="62" t="s">
        <v>33</v>
      </c>
    </row>
    <row r="317" spans="1:12" ht="114.75">
      <c r="A317" s="64" t="s">
        <v>346</v>
      </c>
      <c r="B317" s="61" t="s">
        <v>347</v>
      </c>
      <c r="C317" s="65" t="s">
        <v>141</v>
      </c>
      <c r="D317" s="65" t="s">
        <v>246</v>
      </c>
      <c r="E317" s="65" t="s">
        <v>33</v>
      </c>
      <c r="F317" s="58">
        <v>5044</v>
      </c>
      <c r="G317" s="58">
        <v>1008.8</v>
      </c>
      <c r="H317" s="58">
        <v>1008.8</v>
      </c>
      <c r="I317" s="61" t="s">
        <v>33</v>
      </c>
      <c r="J317" s="61" t="s">
        <v>33</v>
      </c>
      <c r="K317" s="61" t="s">
        <v>33</v>
      </c>
      <c r="L317" s="62" t="s">
        <v>89</v>
      </c>
    </row>
    <row r="318" spans="1:12" ht="18">
      <c r="A318" s="64" t="s">
        <v>33</v>
      </c>
      <c r="B318" s="61" t="s">
        <v>33</v>
      </c>
      <c r="C318" s="65" t="s">
        <v>33</v>
      </c>
      <c r="D318" s="65" t="s">
        <v>33</v>
      </c>
      <c r="E318" s="65" t="s">
        <v>33</v>
      </c>
      <c r="F318" s="58">
        <v>5044</v>
      </c>
      <c r="G318" s="58">
        <v>1008.8</v>
      </c>
      <c r="H318" s="58">
        <v>1008.8</v>
      </c>
      <c r="I318" s="61" t="s">
        <v>33</v>
      </c>
      <c r="J318" s="61" t="s">
        <v>33</v>
      </c>
      <c r="K318" s="61" t="s">
        <v>33</v>
      </c>
      <c r="L318" s="62" t="s">
        <v>33</v>
      </c>
    </row>
    <row r="319" spans="1:12" ht="18">
      <c r="A319" s="64" t="s">
        <v>33</v>
      </c>
      <c r="B319" s="61" t="s">
        <v>33</v>
      </c>
      <c r="C319" s="65" t="s">
        <v>33</v>
      </c>
      <c r="D319" s="65" t="s">
        <v>33</v>
      </c>
      <c r="E319" s="65" t="s">
        <v>33</v>
      </c>
      <c r="F319" s="58">
        <v>0</v>
      </c>
      <c r="G319" s="58">
        <v>0</v>
      </c>
      <c r="H319" s="58">
        <v>0</v>
      </c>
      <c r="I319" s="61" t="s">
        <v>33</v>
      </c>
      <c r="J319" s="61" t="s">
        <v>33</v>
      </c>
      <c r="K319" s="61" t="s">
        <v>33</v>
      </c>
      <c r="L319" s="62" t="s">
        <v>33</v>
      </c>
    </row>
    <row r="320" spans="1:12" ht="18">
      <c r="A320" s="64" t="s">
        <v>33</v>
      </c>
      <c r="B320" s="61" t="s">
        <v>33</v>
      </c>
      <c r="C320" s="65" t="s">
        <v>33</v>
      </c>
      <c r="D320" s="65" t="s">
        <v>33</v>
      </c>
      <c r="E320" s="65" t="s">
        <v>33</v>
      </c>
      <c r="F320" s="58">
        <v>0</v>
      </c>
      <c r="G320" s="58">
        <v>0</v>
      </c>
      <c r="H320" s="58">
        <v>0</v>
      </c>
      <c r="I320" s="61" t="s">
        <v>33</v>
      </c>
      <c r="J320" s="61" t="s">
        <v>33</v>
      </c>
      <c r="K320" s="61" t="s">
        <v>33</v>
      </c>
      <c r="L320" s="62" t="s">
        <v>33</v>
      </c>
    </row>
    <row r="321" spans="1:12" ht="89.25">
      <c r="A321" s="64" t="s">
        <v>348</v>
      </c>
      <c r="B321" s="61" t="s">
        <v>349</v>
      </c>
      <c r="C321" s="65" t="s">
        <v>141</v>
      </c>
      <c r="D321" s="65" t="s">
        <v>246</v>
      </c>
      <c r="E321" s="65" t="s">
        <v>33</v>
      </c>
      <c r="F321" s="58">
        <v>4200</v>
      </c>
      <c r="G321" s="58">
        <v>1260</v>
      </c>
      <c r="H321" s="58">
        <v>1260</v>
      </c>
      <c r="I321" s="61" t="s">
        <v>33</v>
      </c>
      <c r="J321" s="61" t="s">
        <v>33</v>
      </c>
      <c r="K321" s="61" t="s">
        <v>33</v>
      </c>
      <c r="L321" s="62" t="s">
        <v>89</v>
      </c>
    </row>
    <row r="322" spans="1:12" ht="18">
      <c r="A322" s="64" t="s">
        <v>33</v>
      </c>
      <c r="B322" s="61" t="s">
        <v>33</v>
      </c>
      <c r="C322" s="65" t="s">
        <v>33</v>
      </c>
      <c r="D322" s="65" t="s">
        <v>33</v>
      </c>
      <c r="E322" s="65" t="s">
        <v>33</v>
      </c>
      <c r="F322" s="58">
        <v>4200</v>
      </c>
      <c r="G322" s="58">
        <v>1260</v>
      </c>
      <c r="H322" s="58">
        <v>1260</v>
      </c>
      <c r="I322" s="61" t="s">
        <v>33</v>
      </c>
      <c r="J322" s="61" t="s">
        <v>33</v>
      </c>
      <c r="K322" s="61" t="s">
        <v>33</v>
      </c>
      <c r="L322" s="62" t="s">
        <v>33</v>
      </c>
    </row>
    <row r="323" spans="1:12" ht="18">
      <c r="A323" s="64" t="s">
        <v>33</v>
      </c>
      <c r="B323" s="61" t="s">
        <v>33</v>
      </c>
      <c r="C323" s="65" t="s">
        <v>33</v>
      </c>
      <c r="D323" s="65" t="s">
        <v>33</v>
      </c>
      <c r="E323" s="65" t="s">
        <v>33</v>
      </c>
      <c r="F323" s="58">
        <v>0</v>
      </c>
      <c r="G323" s="58">
        <v>0</v>
      </c>
      <c r="H323" s="58">
        <v>0</v>
      </c>
      <c r="I323" s="61" t="s">
        <v>33</v>
      </c>
      <c r="J323" s="61" t="s">
        <v>33</v>
      </c>
      <c r="K323" s="61" t="s">
        <v>33</v>
      </c>
      <c r="L323" s="62" t="s">
        <v>33</v>
      </c>
    </row>
    <row r="324" spans="1:12" ht="18">
      <c r="A324" s="64" t="s">
        <v>33</v>
      </c>
      <c r="B324" s="61" t="s">
        <v>33</v>
      </c>
      <c r="C324" s="65" t="s">
        <v>33</v>
      </c>
      <c r="D324" s="65" t="s">
        <v>33</v>
      </c>
      <c r="E324" s="65" t="s">
        <v>33</v>
      </c>
      <c r="F324" s="58">
        <v>0</v>
      </c>
      <c r="G324" s="58">
        <v>0</v>
      </c>
      <c r="H324" s="58">
        <v>0</v>
      </c>
      <c r="I324" s="61" t="s">
        <v>33</v>
      </c>
      <c r="J324" s="61" t="s">
        <v>33</v>
      </c>
      <c r="K324" s="61" t="s">
        <v>33</v>
      </c>
      <c r="L324" s="62" t="s">
        <v>33</v>
      </c>
    </row>
    <row r="325" spans="1:12" ht="102">
      <c r="A325" s="64" t="s">
        <v>350</v>
      </c>
      <c r="B325" s="61" t="s">
        <v>351</v>
      </c>
      <c r="C325" s="65" t="s">
        <v>141</v>
      </c>
      <c r="D325" s="65" t="s">
        <v>246</v>
      </c>
      <c r="E325" s="65" t="s">
        <v>33</v>
      </c>
      <c r="F325" s="58">
        <v>7000</v>
      </c>
      <c r="G325" s="58">
        <v>2100</v>
      </c>
      <c r="H325" s="58">
        <v>0</v>
      </c>
      <c r="I325" s="61" t="s">
        <v>33</v>
      </c>
      <c r="J325" s="61" t="s">
        <v>33</v>
      </c>
      <c r="K325" s="61" t="s">
        <v>33</v>
      </c>
      <c r="L325" s="62" t="s">
        <v>89</v>
      </c>
    </row>
    <row r="326" spans="1:12" ht="18">
      <c r="A326" s="64" t="s">
        <v>33</v>
      </c>
      <c r="B326" s="61" t="s">
        <v>33</v>
      </c>
      <c r="C326" s="65" t="s">
        <v>33</v>
      </c>
      <c r="D326" s="65" t="s">
        <v>33</v>
      </c>
      <c r="E326" s="65" t="s">
        <v>33</v>
      </c>
      <c r="F326" s="58">
        <v>7000</v>
      </c>
      <c r="G326" s="58">
        <v>2100</v>
      </c>
      <c r="H326" s="58">
        <v>0</v>
      </c>
      <c r="I326" s="61" t="s">
        <v>33</v>
      </c>
      <c r="J326" s="61" t="s">
        <v>33</v>
      </c>
      <c r="K326" s="61" t="s">
        <v>33</v>
      </c>
      <c r="L326" s="62" t="s">
        <v>33</v>
      </c>
    </row>
    <row r="327" spans="1:12" ht="18">
      <c r="A327" s="64" t="s">
        <v>33</v>
      </c>
      <c r="B327" s="61" t="s">
        <v>33</v>
      </c>
      <c r="C327" s="65" t="s">
        <v>33</v>
      </c>
      <c r="D327" s="65" t="s">
        <v>33</v>
      </c>
      <c r="E327" s="65" t="s">
        <v>33</v>
      </c>
      <c r="F327" s="58">
        <v>0</v>
      </c>
      <c r="G327" s="58">
        <v>0</v>
      </c>
      <c r="H327" s="58">
        <v>0</v>
      </c>
      <c r="I327" s="61" t="s">
        <v>33</v>
      </c>
      <c r="J327" s="61" t="s">
        <v>33</v>
      </c>
      <c r="K327" s="61" t="s">
        <v>33</v>
      </c>
      <c r="L327" s="62" t="s">
        <v>33</v>
      </c>
    </row>
    <row r="328" spans="1:12" ht="18">
      <c r="A328" s="64" t="s">
        <v>33</v>
      </c>
      <c r="B328" s="61" t="s">
        <v>33</v>
      </c>
      <c r="C328" s="65" t="s">
        <v>33</v>
      </c>
      <c r="D328" s="65" t="s">
        <v>33</v>
      </c>
      <c r="E328" s="65" t="s">
        <v>33</v>
      </c>
      <c r="F328" s="58">
        <v>0</v>
      </c>
      <c r="G328" s="58">
        <v>0</v>
      </c>
      <c r="H328" s="58">
        <v>0</v>
      </c>
      <c r="I328" s="61" t="s">
        <v>33</v>
      </c>
      <c r="J328" s="61" t="s">
        <v>33</v>
      </c>
      <c r="K328" s="61" t="s">
        <v>33</v>
      </c>
      <c r="L328" s="62" t="s">
        <v>33</v>
      </c>
    </row>
    <row r="329" spans="1:12" ht="102">
      <c r="A329" s="64" t="s">
        <v>352</v>
      </c>
      <c r="B329" s="61" t="s">
        <v>353</v>
      </c>
      <c r="C329" s="65" t="s">
        <v>141</v>
      </c>
      <c r="D329" s="65" t="s">
        <v>246</v>
      </c>
      <c r="E329" s="65" t="s">
        <v>33</v>
      </c>
      <c r="F329" s="58">
        <v>4950</v>
      </c>
      <c r="G329" s="58">
        <v>2475</v>
      </c>
      <c r="H329" s="58">
        <v>2475</v>
      </c>
      <c r="I329" s="61" t="s">
        <v>33</v>
      </c>
      <c r="J329" s="61" t="s">
        <v>33</v>
      </c>
      <c r="K329" s="61" t="s">
        <v>33</v>
      </c>
      <c r="L329" s="62" t="s">
        <v>89</v>
      </c>
    </row>
    <row r="330" spans="1:12" ht="18">
      <c r="A330" s="64" t="s">
        <v>33</v>
      </c>
      <c r="B330" s="61" t="s">
        <v>33</v>
      </c>
      <c r="C330" s="65" t="s">
        <v>33</v>
      </c>
      <c r="D330" s="65" t="s">
        <v>33</v>
      </c>
      <c r="E330" s="65" t="s">
        <v>33</v>
      </c>
      <c r="F330" s="58">
        <v>4950</v>
      </c>
      <c r="G330" s="58">
        <v>2475</v>
      </c>
      <c r="H330" s="58">
        <v>2475</v>
      </c>
      <c r="I330" s="61" t="s">
        <v>33</v>
      </c>
      <c r="J330" s="61" t="s">
        <v>33</v>
      </c>
      <c r="K330" s="61" t="s">
        <v>33</v>
      </c>
      <c r="L330" s="62" t="s">
        <v>33</v>
      </c>
    </row>
    <row r="331" spans="1:12" ht="18">
      <c r="A331" s="64" t="s">
        <v>33</v>
      </c>
      <c r="B331" s="61" t="s">
        <v>33</v>
      </c>
      <c r="C331" s="65" t="s">
        <v>33</v>
      </c>
      <c r="D331" s="65" t="s">
        <v>33</v>
      </c>
      <c r="E331" s="65" t="s">
        <v>33</v>
      </c>
      <c r="F331" s="58">
        <v>0</v>
      </c>
      <c r="G331" s="58">
        <v>0</v>
      </c>
      <c r="H331" s="58">
        <v>0</v>
      </c>
      <c r="I331" s="61" t="s">
        <v>33</v>
      </c>
      <c r="J331" s="61" t="s">
        <v>33</v>
      </c>
      <c r="K331" s="61" t="s">
        <v>33</v>
      </c>
      <c r="L331" s="62" t="s">
        <v>33</v>
      </c>
    </row>
    <row r="332" spans="1:12" ht="18">
      <c r="A332" s="64" t="s">
        <v>33</v>
      </c>
      <c r="B332" s="61" t="s">
        <v>33</v>
      </c>
      <c r="C332" s="65" t="s">
        <v>33</v>
      </c>
      <c r="D332" s="65" t="s">
        <v>33</v>
      </c>
      <c r="E332" s="65" t="s">
        <v>33</v>
      </c>
      <c r="F332" s="58">
        <v>0</v>
      </c>
      <c r="G332" s="58">
        <v>0</v>
      </c>
      <c r="H332" s="58">
        <v>0</v>
      </c>
      <c r="I332" s="61" t="s">
        <v>33</v>
      </c>
      <c r="J332" s="61" t="s">
        <v>33</v>
      </c>
      <c r="K332" s="61" t="s">
        <v>33</v>
      </c>
      <c r="L332" s="62" t="s">
        <v>33</v>
      </c>
    </row>
    <row r="333" spans="1:12" ht="114.75">
      <c r="A333" s="64" t="s">
        <v>354</v>
      </c>
      <c r="B333" s="61" t="s">
        <v>355</v>
      </c>
      <c r="C333" s="65" t="s">
        <v>141</v>
      </c>
      <c r="D333" s="65" t="s">
        <v>246</v>
      </c>
      <c r="E333" s="65" t="s">
        <v>33</v>
      </c>
      <c r="F333" s="58">
        <v>5000</v>
      </c>
      <c r="G333" s="58">
        <v>1500</v>
      </c>
      <c r="H333" s="58">
        <v>0</v>
      </c>
      <c r="I333" s="61" t="s">
        <v>33</v>
      </c>
      <c r="J333" s="61" t="s">
        <v>33</v>
      </c>
      <c r="K333" s="61" t="s">
        <v>33</v>
      </c>
      <c r="L333" s="62" t="s">
        <v>89</v>
      </c>
    </row>
    <row r="334" spans="1:12" ht="18">
      <c r="A334" s="64" t="s">
        <v>33</v>
      </c>
      <c r="B334" s="61" t="s">
        <v>33</v>
      </c>
      <c r="C334" s="65" t="s">
        <v>33</v>
      </c>
      <c r="D334" s="65" t="s">
        <v>33</v>
      </c>
      <c r="E334" s="65" t="s">
        <v>33</v>
      </c>
      <c r="F334" s="58">
        <v>5000</v>
      </c>
      <c r="G334" s="58">
        <v>1500</v>
      </c>
      <c r="H334" s="58">
        <v>0</v>
      </c>
      <c r="I334" s="61" t="s">
        <v>33</v>
      </c>
      <c r="J334" s="61" t="s">
        <v>33</v>
      </c>
      <c r="K334" s="61" t="s">
        <v>33</v>
      </c>
      <c r="L334" s="62" t="s">
        <v>33</v>
      </c>
    </row>
    <row r="335" spans="1:12" ht="18">
      <c r="A335" s="64" t="s">
        <v>33</v>
      </c>
      <c r="B335" s="61" t="s">
        <v>33</v>
      </c>
      <c r="C335" s="65" t="s">
        <v>33</v>
      </c>
      <c r="D335" s="65" t="s">
        <v>33</v>
      </c>
      <c r="E335" s="65" t="s">
        <v>33</v>
      </c>
      <c r="F335" s="58">
        <v>0</v>
      </c>
      <c r="G335" s="58">
        <v>0</v>
      </c>
      <c r="H335" s="58">
        <v>0</v>
      </c>
      <c r="I335" s="61" t="s">
        <v>33</v>
      </c>
      <c r="J335" s="61" t="s">
        <v>33</v>
      </c>
      <c r="K335" s="61" t="s">
        <v>33</v>
      </c>
      <c r="L335" s="62" t="s">
        <v>33</v>
      </c>
    </row>
    <row r="336" spans="1:12" ht="18">
      <c r="A336" s="64" t="s">
        <v>33</v>
      </c>
      <c r="B336" s="61" t="s">
        <v>33</v>
      </c>
      <c r="C336" s="65" t="s">
        <v>33</v>
      </c>
      <c r="D336" s="65" t="s">
        <v>33</v>
      </c>
      <c r="E336" s="65" t="s">
        <v>33</v>
      </c>
      <c r="F336" s="58">
        <v>0</v>
      </c>
      <c r="G336" s="58">
        <v>0</v>
      </c>
      <c r="H336" s="58">
        <v>0</v>
      </c>
      <c r="I336" s="61" t="s">
        <v>33</v>
      </c>
      <c r="J336" s="61" t="s">
        <v>33</v>
      </c>
      <c r="K336" s="61" t="s">
        <v>33</v>
      </c>
      <c r="L336" s="62" t="s">
        <v>33</v>
      </c>
    </row>
    <row r="337" spans="1:12" ht="63.75">
      <c r="A337" s="64" t="s">
        <v>356</v>
      </c>
      <c r="B337" s="61" t="s">
        <v>357</v>
      </c>
      <c r="C337" s="65" t="s">
        <v>141</v>
      </c>
      <c r="D337" s="65" t="s">
        <v>246</v>
      </c>
      <c r="E337" s="65" t="s">
        <v>33</v>
      </c>
      <c r="F337" s="58">
        <v>4140</v>
      </c>
      <c r="G337" s="58">
        <v>1656</v>
      </c>
      <c r="H337" s="58">
        <v>1656</v>
      </c>
      <c r="I337" s="61" t="s">
        <v>33</v>
      </c>
      <c r="J337" s="61" t="s">
        <v>33</v>
      </c>
      <c r="K337" s="61" t="s">
        <v>33</v>
      </c>
      <c r="L337" s="62" t="s">
        <v>89</v>
      </c>
    </row>
    <row r="338" spans="1:12" ht="18">
      <c r="A338" s="64" t="s">
        <v>33</v>
      </c>
      <c r="B338" s="61" t="s">
        <v>33</v>
      </c>
      <c r="C338" s="65" t="s">
        <v>33</v>
      </c>
      <c r="D338" s="65" t="s">
        <v>33</v>
      </c>
      <c r="E338" s="65" t="s">
        <v>33</v>
      </c>
      <c r="F338" s="58">
        <v>4140</v>
      </c>
      <c r="G338" s="58">
        <v>1656</v>
      </c>
      <c r="H338" s="58">
        <v>1656</v>
      </c>
      <c r="I338" s="61" t="s">
        <v>33</v>
      </c>
      <c r="J338" s="61" t="s">
        <v>33</v>
      </c>
      <c r="K338" s="61" t="s">
        <v>33</v>
      </c>
      <c r="L338" s="62" t="s">
        <v>33</v>
      </c>
    </row>
    <row r="339" spans="1:12" ht="18">
      <c r="A339" s="64" t="s">
        <v>33</v>
      </c>
      <c r="B339" s="61" t="s">
        <v>33</v>
      </c>
      <c r="C339" s="65" t="s">
        <v>33</v>
      </c>
      <c r="D339" s="65" t="s">
        <v>33</v>
      </c>
      <c r="E339" s="65" t="s">
        <v>33</v>
      </c>
      <c r="F339" s="58">
        <v>0</v>
      </c>
      <c r="G339" s="58">
        <v>0</v>
      </c>
      <c r="H339" s="58">
        <v>0</v>
      </c>
      <c r="I339" s="61" t="s">
        <v>33</v>
      </c>
      <c r="J339" s="61" t="s">
        <v>33</v>
      </c>
      <c r="K339" s="61" t="s">
        <v>33</v>
      </c>
      <c r="L339" s="62" t="s">
        <v>33</v>
      </c>
    </row>
    <row r="340" spans="1:12" ht="18">
      <c r="A340" s="64" t="s">
        <v>33</v>
      </c>
      <c r="B340" s="61" t="s">
        <v>33</v>
      </c>
      <c r="C340" s="65" t="s">
        <v>33</v>
      </c>
      <c r="D340" s="65" t="s">
        <v>33</v>
      </c>
      <c r="E340" s="65" t="s">
        <v>33</v>
      </c>
      <c r="F340" s="58">
        <v>0</v>
      </c>
      <c r="G340" s="58">
        <v>0</v>
      </c>
      <c r="H340" s="58">
        <v>0</v>
      </c>
      <c r="I340" s="61" t="s">
        <v>33</v>
      </c>
      <c r="J340" s="61" t="s">
        <v>33</v>
      </c>
      <c r="K340" s="61" t="s">
        <v>33</v>
      </c>
      <c r="L340" s="62" t="s">
        <v>33</v>
      </c>
    </row>
    <row r="341" spans="1:12" ht="25.5">
      <c r="A341" s="64" t="s">
        <v>67</v>
      </c>
      <c r="B341" s="61" t="s">
        <v>44</v>
      </c>
      <c r="C341" s="65" t="s">
        <v>33</v>
      </c>
      <c r="D341" s="65" t="s">
        <v>33</v>
      </c>
      <c r="E341" s="65" t="s">
        <v>33</v>
      </c>
      <c r="F341" s="58">
        <v>31401</v>
      </c>
      <c r="G341" s="58">
        <v>14239.3</v>
      </c>
      <c r="H341" s="58">
        <v>13039.3</v>
      </c>
      <c r="I341" s="61" t="s">
        <v>33</v>
      </c>
      <c r="J341" s="61" t="s">
        <v>33</v>
      </c>
      <c r="K341" s="61" t="s">
        <v>33</v>
      </c>
      <c r="L341" s="62" t="s">
        <v>33</v>
      </c>
    </row>
    <row r="342" spans="1:12" ht="114.75">
      <c r="A342" s="64" t="s">
        <v>146</v>
      </c>
      <c r="B342" s="61" t="s">
        <v>358</v>
      </c>
      <c r="C342" s="65" t="s">
        <v>141</v>
      </c>
      <c r="D342" s="65" t="s">
        <v>246</v>
      </c>
      <c r="E342" s="65" t="s">
        <v>33</v>
      </c>
      <c r="F342" s="58">
        <v>8200</v>
      </c>
      <c r="G342" s="58">
        <v>5740</v>
      </c>
      <c r="H342" s="58">
        <v>5740</v>
      </c>
      <c r="I342" s="61" t="s">
        <v>33</v>
      </c>
      <c r="J342" s="61" t="s">
        <v>33</v>
      </c>
      <c r="K342" s="61" t="s">
        <v>33</v>
      </c>
      <c r="L342" s="62" t="s">
        <v>89</v>
      </c>
    </row>
    <row r="343" spans="1:12" ht="18">
      <c r="A343" s="64" t="s">
        <v>33</v>
      </c>
      <c r="B343" s="61" t="s">
        <v>33</v>
      </c>
      <c r="C343" s="65" t="s">
        <v>33</v>
      </c>
      <c r="D343" s="65" t="s">
        <v>33</v>
      </c>
      <c r="E343" s="65" t="s">
        <v>33</v>
      </c>
      <c r="F343" s="58">
        <v>8200</v>
      </c>
      <c r="G343" s="58">
        <v>5740</v>
      </c>
      <c r="H343" s="58">
        <v>5740</v>
      </c>
      <c r="I343" s="61" t="s">
        <v>33</v>
      </c>
      <c r="J343" s="61" t="s">
        <v>33</v>
      </c>
      <c r="K343" s="61" t="s">
        <v>33</v>
      </c>
      <c r="L343" s="62" t="s">
        <v>33</v>
      </c>
    </row>
    <row r="344" spans="1:12" ht="18">
      <c r="A344" s="64" t="s">
        <v>33</v>
      </c>
      <c r="B344" s="61" t="s">
        <v>33</v>
      </c>
      <c r="C344" s="65" t="s">
        <v>33</v>
      </c>
      <c r="D344" s="65" t="s">
        <v>33</v>
      </c>
      <c r="E344" s="65" t="s">
        <v>33</v>
      </c>
      <c r="F344" s="58">
        <v>0</v>
      </c>
      <c r="G344" s="58">
        <v>0</v>
      </c>
      <c r="H344" s="58">
        <v>0</v>
      </c>
      <c r="I344" s="61" t="s">
        <v>33</v>
      </c>
      <c r="J344" s="61" t="s">
        <v>33</v>
      </c>
      <c r="K344" s="61" t="s">
        <v>33</v>
      </c>
      <c r="L344" s="62" t="s">
        <v>33</v>
      </c>
    </row>
    <row r="345" spans="1:12" ht="18">
      <c r="A345" s="64" t="s">
        <v>33</v>
      </c>
      <c r="B345" s="61" t="s">
        <v>33</v>
      </c>
      <c r="C345" s="65" t="s">
        <v>33</v>
      </c>
      <c r="D345" s="65" t="s">
        <v>33</v>
      </c>
      <c r="E345" s="65" t="s">
        <v>33</v>
      </c>
      <c r="F345" s="58">
        <v>0</v>
      </c>
      <c r="G345" s="58">
        <v>0</v>
      </c>
      <c r="H345" s="58">
        <v>0</v>
      </c>
      <c r="I345" s="61" t="s">
        <v>33</v>
      </c>
      <c r="J345" s="61" t="s">
        <v>33</v>
      </c>
      <c r="K345" s="61" t="s">
        <v>33</v>
      </c>
      <c r="L345" s="62" t="s">
        <v>33</v>
      </c>
    </row>
    <row r="346" spans="1:12" ht="114.75">
      <c r="A346" s="64" t="s">
        <v>64</v>
      </c>
      <c r="B346" s="61" t="s">
        <v>359</v>
      </c>
      <c r="C346" s="65" t="s">
        <v>80</v>
      </c>
      <c r="D346" s="65" t="s">
        <v>289</v>
      </c>
      <c r="E346" s="65" t="s">
        <v>33</v>
      </c>
      <c r="F346" s="58">
        <v>2700</v>
      </c>
      <c r="G346" s="58">
        <v>1485</v>
      </c>
      <c r="H346" s="58">
        <v>1485</v>
      </c>
      <c r="I346" s="61" t="s">
        <v>33</v>
      </c>
      <c r="J346" s="61" t="s">
        <v>33</v>
      </c>
      <c r="K346" s="61" t="s">
        <v>33</v>
      </c>
      <c r="L346" s="62" t="s">
        <v>360</v>
      </c>
    </row>
    <row r="347" spans="1:12" ht="18">
      <c r="A347" s="64" t="s">
        <v>33</v>
      </c>
      <c r="B347" s="61" t="s">
        <v>33</v>
      </c>
      <c r="C347" s="65" t="s">
        <v>33</v>
      </c>
      <c r="D347" s="65" t="s">
        <v>33</v>
      </c>
      <c r="E347" s="65" t="s">
        <v>33</v>
      </c>
      <c r="F347" s="58">
        <v>2700</v>
      </c>
      <c r="G347" s="58">
        <v>1485</v>
      </c>
      <c r="H347" s="58">
        <v>1485</v>
      </c>
      <c r="I347" s="61" t="s">
        <v>33</v>
      </c>
      <c r="J347" s="61" t="s">
        <v>33</v>
      </c>
      <c r="K347" s="61" t="s">
        <v>33</v>
      </c>
      <c r="L347" s="62" t="s">
        <v>33</v>
      </c>
    </row>
    <row r="348" spans="1:12" ht="18">
      <c r="A348" s="64" t="s">
        <v>33</v>
      </c>
      <c r="B348" s="61" t="s">
        <v>33</v>
      </c>
      <c r="C348" s="65" t="s">
        <v>33</v>
      </c>
      <c r="D348" s="65" t="s">
        <v>33</v>
      </c>
      <c r="E348" s="65" t="s">
        <v>33</v>
      </c>
      <c r="F348" s="58">
        <v>0</v>
      </c>
      <c r="G348" s="58">
        <v>0</v>
      </c>
      <c r="H348" s="58">
        <v>0</v>
      </c>
      <c r="I348" s="61" t="s">
        <v>33</v>
      </c>
      <c r="J348" s="61" t="s">
        <v>33</v>
      </c>
      <c r="K348" s="61" t="s">
        <v>33</v>
      </c>
      <c r="L348" s="62" t="s">
        <v>33</v>
      </c>
    </row>
    <row r="349" spans="1:12" ht="18">
      <c r="A349" s="64" t="s">
        <v>33</v>
      </c>
      <c r="B349" s="61" t="s">
        <v>33</v>
      </c>
      <c r="C349" s="65" t="s">
        <v>33</v>
      </c>
      <c r="D349" s="65" t="s">
        <v>33</v>
      </c>
      <c r="E349" s="65" t="s">
        <v>33</v>
      </c>
      <c r="F349" s="58">
        <v>0</v>
      </c>
      <c r="G349" s="58">
        <v>0</v>
      </c>
      <c r="H349" s="58">
        <v>0</v>
      </c>
      <c r="I349" s="61" t="s">
        <v>33</v>
      </c>
      <c r="J349" s="61" t="s">
        <v>33</v>
      </c>
      <c r="K349" s="61" t="s">
        <v>33</v>
      </c>
      <c r="L349" s="62" t="s">
        <v>33</v>
      </c>
    </row>
    <row r="350" spans="1:12" ht="89.25">
      <c r="A350" s="64" t="s">
        <v>198</v>
      </c>
      <c r="B350" s="61" t="s">
        <v>361</v>
      </c>
      <c r="C350" s="65" t="s">
        <v>141</v>
      </c>
      <c r="D350" s="65" t="s">
        <v>246</v>
      </c>
      <c r="E350" s="65" t="s">
        <v>33</v>
      </c>
      <c r="F350" s="58">
        <v>3680</v>
      </c>
      <c r="G350" s="58">
        <v>1472</v>
      </c>
      <c r="H350" s="58">
        <v>1472</v>
      </c>
      <c r="I350" s="61" t="s">
        <v>33</v>
      </c>
      <c r="J350" s="61" t="s">
        <v>33</v>
      </c>
      <c r="K350" s="61" t="s">
        <v>33</v>
      </c>
      <c r="L350" s="62" t="s">
        <v>89</v>
      </c>
    </row>
    <row r="351" spans="1:12" ht="18">
      <c r="A351" s="64" t="s">
        <v>33</v>
      </c>
      <c r="B351" s="61" t="s">
        <v>33</v>
      </c>
      <c r="C351" s="65" t="s">
        <v>33</v>
      </c>
      <c r="D351" s="65" t="s">
        <v>33</v>
      </c>
      <c r="E351" s="65" t="s">
        <v>33</v>
      </c>
      <c r="F351" s="58">
        <v>3680</v>
      </c>
      <c r="G351" s="58">
        <v>1472</v>
      </c>
      <c r="H351" s="58">
        <v>1472</v>
      </c>
      <c r="I351" s="61" t="s">
        <v>33</v>
      </c>
      <c r="J351" s="61" t="s">
        <v>33</v>
      </c>
      <c r="K351" s="61" t="s">
        <v>33</v>
      </c>
      <c r="L351" s="62" t="s">
        <v>33</v>
      </c>
    </row>
    <row r="352" spans="1:12" ht="18">
      <c r="A352" s="64" t="s">
        <v>33</v>
      </c>
      <c r="B352" s="61" t="s">
        <v>33</v>
      </c>
      <c r="C352" s="65" t="s">
        <v>33</v>
      </c>
      <c r="D352" s="65" t="s">
        <v>33</v>
      </c>
      <c r="E352" s="65" t="s">
        <v>33</v>
      </c>
      <c r="F352" s="58">
        <v>0</v>
      </c>
      <c r="G352" s="58">
        <v>0</v>
      </c>
      <c r="H352" s="58">
        <v>0</v>
      </c>
      <c r="I352" s="61" t="s">
        <v>33</v>
      </c>
      <c r="J352" s="61" t="s">
        <v>33</v>
      </c>
      <c r="K352" s="61" t="s">
        <v>33</v>
      </c>
      <c r="L352" s="62" t="s">
        <v>33</v>
      </c>
    </row>
    <row r="353" spans="1:12" ht="18">
      <c r="A353" s="64" t="s">
        <v>33</v>
      </c>
      <c r="B353" s="61" t="s">
        <v>33</v>
      </c>
      <c r="C353" s="65" t="s">
        <v>33</v>
      </c>
      <c r="D353" s="65" t="s">
        <v>33</v>
      </c>
      <c r="E353" s="65" t="s">
        <v>33</v>
      </c>
      <c r="F353" s="58">
        <v>0</v>
      </c>
      <c r="G353" s="58">
        <v>0</v>
      </c>
      <c r="H353" s="58">
        <v>0</v>
      </c>
      <c r="I353" s="61" t="s">
        <v>33</v>
      </c>
      <c r="J353" s="61" t="s">
        <v>33</v>
      </c>
      <c r="K353" s="61" t="s">
        <v>33</v>
      </c>
      <c r="L353" s="62" t="s">
        <v>33</v>
      </c>
    </row>
    <row r="354" spans="1:12" ht="89.25">
      <c r="A354" s="64" t="s">
        <v>199</v>
      </c>
      <c r="B354" s="61" t="s">
        <v>362</v>
      </c>
      <c r="C354" s="65" t="s">
        <v>141</v>
      </c>
      <c r="D354" s="65" t="s">
        <v>246</v>
      </c>
      <c r="E354" s="65" t="s">
        <v>33</v>
      </c>
      <c r="F354" s="58">
        <v>3680</v>
      </c>
      <c r="G354" s="58">
        <v>1472</v>
      </c>
      <c r="H354" s="58">
        <v>1472</v>
      </c>
      <c r="I354" s="61" t="s">
        <v>33</v>
      </c>
      <c r="J354" s="61" t="s">
        <v>33</v>
      </c>
      <c r="K354" s="61" t="s">
        <v>33</v>
      </c>
      <c r="L354" s="62" t="s">
        <v>89</v>
      </c>
    </row>
    <row r="355" spans="1:12" ht="18">
      <c r="A355" s="64" t="s">
        <v>33</v>
      </c>
      <c r="B355" s="61" t="s">
        <v>33</v>
      </c>
      <c r="C355" s="65" t="s">
        <v>33</v>
      </c>
      <c r="D355" s="65" t="s">
        <v>33</v>
      </c>
      <c r="E355" s="65" t="s">
        <v>33</v>
      </c>
      <c r="F355" s="58">
        <v>3680</v>
      </c>
      <c r="G355" s="58">
        <v>1472</v>
      </c>
      <c r="H355" s="58">
        <v>1472</v>
      </c>
      <c r="I355" s="61" t="s">
        <v>33</v>
      </c>
      <c r="J355" s="61" t="s">
        <v>33</v>
      </c>
      <c r="K355" s="61" t="s">
        <v>33</v>
      </c>
      <c r="L355" s="62" t="s">
        <v>33</v>
      </c>
    </row>
    <row r="356" spans="1:12" ht="18">
      <c r="A356" s="64" t="s">
        <v>33</v>
      </c>
      <c r="B356" s="61" t="s">
        <v>33</v>
      </c>
      <c r="C356" s="65" t="s">
        <v>33</v>
      </c>
      <c r="D356" s="65" t="s">
        <v>33</v>
      </c>
      <c r="E356" s="65" t="s">
        <v>33</v>
      </c>
      <c r="F356" s="58">
        <v>0</v>
      </c>
      <c r="G356" s="58">
        <v>0</v>
      </c>
      <c r="H356" s="58">
        <v>0</v>
      </c>
      <c r="I356" s="61" t="s">
        <v>33</v>
      </c>
      <c r="J356" s="61" t="s">
        <v>33</v>
      </c>
      <c r="K356" s="61" t="s">
        <v>33</v>
      </c>
      <c r="L356" s="62" t="s">
        <v>33</v>
      </c>
    </row>
    <row r="357" spans="1:12" ht="18">
      <c r="A357" s="64" t="s">
        <v>33</v>
      </c>
      <c r="B357" s="61" t="s">
        <v>33</v>
      </c>
      <c r="C357" s="65" t="s">
        <v>33</v>
      </c>
      <c r="D357" s="65" t="s">
        <v>33</v>
      </c>
      <c r="E357" s="65" t="s">
        <v>33</v>
      </c>
      <c r="F357" s="58">
        <v>0</v>
      </c>
      <c r="G357" s="58">
        <v>0</v>
      </c>
      <c r="H357" s="58">
        <v>0</v>
      </c>
      <c r="I357" s="61" t="s">
        <v>33</v>
      </c>
      <c r="J357" s="61" t="s">
        <v>33</v>
      </c>
      <c r="K357" s="61" t="s">
        <v>33</v>
      </c>
      <c r="L357" s="62" t="s">
        <v>33</v>
      </c>
    </row>
    <row r="358" spans="1:12" ht="89.25">
      <c r="A358" s="64" t="s">
        <v>200</v>
      </c>
      <c r="B358" s="61" t="s">
        <v>363</v>
      </c>
      <c r="C358" s="65" t="s">
        <v>141</v>
      </c>
      <c r="D358" s="65" t="s">
        <v>246</v>
      </c>
      <c r="E358" s="65" t="s">
        <v>33</v>
      </c>
      <c r="F358" s="58">
        <v>3680</v>
      </c>
      <c r="G358" s="58">
        <v>1472</v>
      </c>
      <c r="H358" s="58">
        <v>1472</v>
      </c>
      <c r="I358" s="61" t="s">
        <v>33</v>
      </c>
      <c r="J358" s="61" t="s">
        <v>33</v>
      </c>
      <c r="K358" s="61" t="s">
        <v>33</v>
      </c>
      <c r="L358" s="62" t="s">
        <v>89</v>
      </c>
    </row>
    <row r="359" spans="1:12" ht="18">
      <c r="A359" s="64" t="s">
        <v>33</v>
      </c>
      <c r="B359" s="61" t="s">
        <v>33</v>
      </c>
      <c r="C359" s="65" t="s">
        <v>33</v>
      </c>
      <c r="D359" s="65" t="s">
        <v>33</v>
      </c>
      <c r="E359" s="65" t="s">
        <v>33</v>
      </c>
      <c r="F359" s="58">
        <v>3680</v>
      </c>
      <c r="G359" s="58">
        <v>1472</v>
      </c>
      <c r="H359" s="58">
        <v>1472</v>
      </c>
      <c r="I359" s="61" t="s">
        <v>33</v>
      </c>
      <c r="J359" s="61" t="s">
        <v>33</v>
      </c>
      <c r="K359" s="61" t="s">
        <v>33</v>
      </c>
      <c r="L359" s="62" t="s">
        <v>33</v>
      </c>
    </row>
    <row r="360" spans="1:12" ht="18">
      <c r="A360" s="64" t="s">
        <v>33</v>
      </c>
      <c r="B360" s="61" t="s">
        <v>33</v>
      </c>
      <c r="C360" s="65" t="s">
        <v>33</v>
      </c>
      <c r="D360" s="65" t="s">
        <v>33</v>
      </c>
      <c r="E360" s="65" t="s">
        <v>33</v>
      </c>
      <c r="F360" s="58">
        <v>0</v>
      </c>
      <c r="G360" s="58">
        <v>0</v>
      </c>
      <c r="H360" s="58">
        <v>0</v>
      </c>
      <c r="I360" s="61" t="s">
        <v>33</v>
      </c>
      <c r="J360" s="61" t="s">
        <v>33</v>
      </c>
      <c r="K360" s="61" t="s">
        <v>33</v>
      </c>
      <c r="L360" s="62" t="s">
        <v>33</v>
      </c>
    </row>
    <row r="361" spans="1:12" ht="18">
      <c r="A361" s="64" t="s">
        <v>33</v>
      </c>
      <c r="B361" s="61" t="s">
        <v>33</v>
      </c>
      <c r="C361" s="65" t="s">
        <v>33</v>
      </c>
      <c r="D361" s="65" t="s">
        <v>33</v>
      </c>
      <c r="E361" s="65" t="s">
        <v>33</v>
      </c>
      <c r="F361" s="58">
        <v>0</v>
      </c>
      <c r="G361" s="58">
        <v>0</v>
      </c>
      <c r="H361" s="58">
        <v>0</v>
      </c>
      <c r="I361" s="61" t="s">
        <v>33</v>
      </c>
      <c r="J361" s="61" t="s">
        <v>33</v>
      </c>
      <c r="K361" s="61" t="s">
        <v>33</v>
      </c>
      <c r="L361" s="62" t="s">
        <v>33</v>
      </c>
    </row>
    <row r="362" spans="1:12" ht="89.25">
      <c r="A362" s="64" t="s">
        <v>201</v>
      </c>
      <c r="B362" s="61" t="s">
        <v>364</v>
      </c>
      <c r="C362" s="65" t="s">
        <v>141</v>
      </c>
      <c r="D362" s="65" t="s">
        <v>246</v>
      </c>
      <c r="E362" s="65" t="s">
        <v>33</v>
      </c>
      <c r="F362" s="58">
        <v>4661</v>
      </c>
      <c r="G362" s="58">
        <v>1398.3</v>
      </c>
      <c r="H362" s="58">
        <v>1398.3</v>
      </c>
      <c r="I362" s="61" t="s">
        <v>33</v>
      </c>
      <c r="J362" s="61" t="s">
        <v>33</v>
      </c>
      <c r="K362" s="61" t="s">
        <v>33</v>
      </c>
      <c r="L362" s="62" t="s">
        <v>89</v>
      </c>
    </row>
    <row r="363" spans="1:12" ht="18">
      <c r="A363" s="64" t="s">
        <v>33</v>
      </c>
      <c r="B363" s="61" t="s">
        <v>33</v>
      </c>
      <c r="C363" s="65" t="s">
        <v>33</v>
      </c>
      <c r="D363" s="65" t="s">
        <v>33</v>
      </c>
      <c r="E363" s="65" t="s">
        <v>33</v>
      </c>
      <c r="F363" s="58">
        <v>4661</v>
      </c>
      <c r="G363" s="58">
        <v>1398.3</v>
      </c>
      <c r="H363" s="58">
        <v>1398.3</v>
      </c>
      <c r="I363" s="61" t="s">
        <v>33</v>
      </c>
      <c r="J363" s="61" t="s">
        <v>33</v>
      </c>
      <c r="K363" s="61" t="s">
        <v>33</v>
      </c>
      <c r="L363" s="62" t="s">
        <v>33</v>
      </c>
    </row>
    <row r="364" spans="1:12" ht="18">
      <c r="A364" s="64" t="s">
        <v>33</v>
      </c>
      <c r="B364" s="61" t="s">
        <v>33</v>
      </c>
      <c r="C364" s="65" t="s">
        <v>33</v>
      </c>
      <c r="D364" s="65" t="s">
        <v>33</v>
      </c>
      <c r="E364" s="65" t="s">
        <v>33</v>
      </c>
      <c r="F364" s="58">
        <v>0</v>
      </c>
      <c r="G364" s="58">
        <v>0</v>
      </c>
      <c r="H364" s="58">
        <v>0</v>
      </c>
      <c r="I364" s="61" t="s">
        <v>33</v>
      </c>
      <c r="J364" s="61" t="s">
        <v>33</v>
      </c>
      <c r="K364" s="61" t="s">
        <v>33</v>
      </c>
      <c r="L364" s="62" t="s">
        <v>33</v>
      </c>
    </row>
    <row r="365" spans="1:12" ht="18">
      <c r="A365" s="64" t="s">
        <v>33</v>
      </c>
      <c r="B365" s="61" t="s">
        <v>33</v>
      </c>
      <c r="C365" s="65" t="s">
        <v>33</v>
      </c>
      <c r="D365" s="65" t="s">
        <v>33</v>
      </c>
      <c r="E365" s="65" t="s">
        <v>33</v>
      </c>
      <c r="F365" s="58">
        <v>0</v>
      </c>
      <c r="G365" s="58">
        <v>0</v>
      </c>
      <c r="H365" s="58">
        <v>0</v>
      </c>
      <c r="I365" s="61" t="s">
        <v>33</v>
      </c>
      <c r="J365" s="61" t="s">
        <v>33</v>
      </c>
      <c r="K365" s="61" t="s">
        <v>33</v>
      </c>
      <c r="L365" s="62" t="s">
        <v>33</v>
      </c>
    </row>
    <row r="366" spans="1:12" ht="89.25">
      <c r="A366" s="64" t="s">
        <v>365</v>
      </c>
      <c r="B366" s="61" t="s">
        <v>366</v>
      </c>
      <c r="C366" s="65" t="s">
        <v>141</v>
      </c>
      <c r="D366" s="65" t="s">
        <v>246</v>
      </c>
      <c r="E366" s="65" t="s">
        <v>33</v>
      </c>
      <c r="F366" s="58">
        <v>4800</v>
      </c>
      <c r="G366" s="58">
        <v>1200</v>
      </c>
      <c r="H366" s="58">
        <v>0</v>
      </c>
      <c r="I366" s="61" t="s">
        <v>33</v>
      </c>
      <c r="J366" s="61" t="s">
        <v>33</v>
      </c>
      <c r="K366" s="61" t="s">
        <v>33</v>
      </c>
      <c r="L366" s="62" t="s">
        <v>89</v>
      </c>
    </row>
    <row r="367" spans="1:12" ht="18">
      <c r="A367" s="64" t="s">
        <v>33</v>
      </c>
      <c r="B367" s="61" t="s">
        <v>33</v>
      </c>
      <c r="C367" s="65" t="s">
        <v>33</v>
      </c>
      <c r="D367" s="65" t="s">
        <v>33</v>
      </c>
      <c r="E367" s="65" t="s">
        <v>33</v>
      </c>
      <c r="F367" s="58">
        <v>4800</v>
      </c>
      <c r="G367" s="58">
        <v>1200</v>
      </c>
      <c r="H367" s="58">
        <v>0</v>
      </c>
      <c r="I367" s="61" t="s">
        <v>33</v>
      </c>
      <c r="J367" s="61" t="s">
        <v>33</v>
      </c>
      <c r="K367" s="61" t="s">
        <v>33</v>
      </c>
      <c r="L367" s="62" t="s">
        <v>33</v>
      </c>
    </row>
    <row r="368" spans="1:12" ht="18">
      <c r="A368" s="64" t="s">
        <v>33</v>
      </c>
      <c r="B368" s="61" t="s">
        <v>33</v>
      </c>
      <c r="C368" s="65" t="s">
        <v>33</v>
      </c>
      <c r="D368" s="65" t="s">
        <v>33</v>
      </c>
      <c r="E368" s="65" t="s">
        <v>33</v>
      </c>
      <c r="F368" s="58">
        <v>0</v>
      </c>
      <c r="G368" s="58">
        <v>0</v>
      </c>
      <c r="H368" s="58">
        <v>0</v>
      </c>
      <c r="I368" s="61" t="s">
        <v>33</v>
      </c>
      <c r="J368" s="61" t="s">
        <v>33</v>
      </c>
      <c r="K368" s="61" t="s">
        <v>33</v>
      </c>
      <c r="L368" s="62" t="s">
        <v>33</v>
      </c>
    </row>
    <row r="369" spans="1:12" ht="18">
      <c r="A369" s="64" t="s">
        <v>33</v>
      </c>
      <c r="B369" s="61" t="s">
        <v>33</v>
      </c>
      <c r="C369" s="65" t="s">
        <v>33</v>
      </c>
      <c r="D369" s="65" t="s">
        <v>33</v>
      </c>
      <c r="E369" s="65" t="s">
        <v>33</v>
      </c>
      <c r="F369" s="58">
        <v>0</v>
      </c>
      <c r="G369" s="58">
        <v>0</v>
      </c>
      <c r="H369" s="58">
        <v>0</v>
      </c>
      <c r="I369" s="61" t="s">
        <v>33</v>
      </c>
      <c r="J369" s="61" t="s">
        <v>33</v>
      </c>
      <c r="K369" s="61" t="s">
        <v>33</v>
      </c>
      <c r="L369" s="62" t="s">
        <v>33</v>
      </c>
    </row>
    <row r="370" spans="1:12" ht="38.25">
      <c r="A370" s="64" t="s">
        <v>68</v>
      </c>
      <c r="B370" s="61" t="s">
        <v>45</v>
      </c>
      <c r="C370" s="65" t="s">
        <v>33</v>
      </c>
      <c r="D370" s="65" t="s">
        <v>33</v>
      </c>
      <c r="E370" s="65" t="s">
        <v>33</v>
      </c>
      <c r="F370" s="58">
        <v>42625</v>
      </c>
      <c r="G370" s="58">
        <v>22134.5</v>
      </c>
      <c r="H370" s="58">
        <v>13380</v>
      </c>
      <c r="I370" s="61" t="s">
        <v>33</v>
      </c>
      <c r="J370" s="61" t="s">
        <v>33</v>
      </c>
      <c r="K370" s="61" t="s">
        <v>33</v>
      </c>
      <c r="L370" s="62" t="s">
        <v>33</v>
      </c>
    </row>
    <row r="371" spans="1:12" ht="89.25">
      <c r="A371" s="64" t="s">
        <v>105</v>
      </c>
      <c r="B371" s="61" t="s">
        <v>367</v>
      </c>
      <c r="C371" s="65" t="s">
        <v>80</v>
      </c>
      <c r="D371" s="65" t="s">
        <v>289</v>
      </c>
      <c r="E371" s="65" t="s">
        <v>33</v>
      </c>
      <c r="F371" s="58">
        <v>3325</v>
      </c>
      <c r="G371" s="58">
        <v>3325</v>
      </c>
      <c r="H371" s="58">
        <v>1662.5</v>
      </c>
      <c r="I371" s="61" t="s">
        <v>33</v>
      </c>
      <c r="J371" s="61" t="s">
        <v>33</v>
      </c>
      <c r="K371" s="61" t="s">
        <v>33</v>
      </c>
      <c r="L371" s="62" t="s">
        <v>89</v>
      </c>
    </row>
    <row r="372" spans="1:12" ht="18">
      <c r="A372" s="64" t="s">
        <v>33</v>
      </c>
      <c r="B372" s="61" t="s">
        <v>33</v>
      </c>
      <c r="C372" s="65" t="s">
        <v>33</v>
      </c>
      <c r="D372" s="65" t="s">
        <v>33</v>
      </c>
      <c r="E372" s="65" t="s">
        <v>33</v>
      </c>
      <c r="F372" s="58">
        <v>3325</v>
      </c>
      <c r="G372" s="58">
        <v>3325</v>
      </c>
      <c r="H372" s="58">
        <v>1662.5</v>
      </c>
      <c r="I372" s="61" t="s">
        <v>33</v>
      </c>
      <c r="J372" s="61" t="s">
        <v>33</v>
      </c>
      <c r="K372" s="61" t="s">
        <v>33</v>
      </c>
      <c r="L372" s="62" t="s">
        <v>33</v>
      </c>
    </row>
    <row r="373" spans="1:12" ht="18">
      <c r="A373" s="64" t="s">
        <v>33</v>
      </c>
      <c r="B373" s="61" t="s">
        <v>33</v>
      </c>
      <c r="C373" s="65" t="s">
        <v>33</v>
      </c>
      <c r="D373" s="65" t="s">
        <v>33</v>
      </c>
      <c r="E373" s="65" t="s">
        <v>33</v>
      </c>
      <c r="F373" s="58">
        <v>0</v>
      </c>
      <c r="G373" s="58">
        <v>0</v>
      </c>
      <c r="H373" s="58">
        <v>0</v>
      </c>
      <c r="I373" s="61" t="s">
        <v>33</v>
      </c>
      <c r="J373" s="61" t="s">
        <v>33</v>
      </c>
      <c r="K373" s="61" t="s">
        <v>33</v>
      </c>
      <c r="L373" s="62" t="s">
        <v>33</v>
      </c>
    </row>
    <row r="374" spans="1:12" ht="18">
      <c r="A374" s="64" t="s">
        <v>33</v>
      </c>
      <c r="B374" s="61" t="s">
        <v>33</v>
      </c>
      <c r="C374" s="65" t="s">
        <v>33</v>
      </c>
      <c r="D374" s="65" t="s">
        <v>33</v>
      </c>
      <c r="E374" s="65" t="s">
        <v>33</v>
      </c>
      <c r="F374" s="58">
        <v>0</v>
      </c>
      <c r="G374" s="58">
        <v>0</v>
      </c>
      <c r="H374" s="58">
        <v>0</v>
      </c>
      <c r="I374" s="61" t="s">
        <v>33</v>
      </c>
      <c r="J374" s="61" t="s">
        <v>33</v>
      </c>
      <c r="K374" s="61" t="s">
        <v>33</v>
      </c>
      <c r="L374" s="62" t="s">
        <v>33</v>
      </c>
    </row>
    <row r="375" spans="1:12" ht="89.25">
      <c r="A375" s="64" t="s">
        <v>368</v>
      </c>
      <c r="B375" s="61" t="s">
        <v>369</v>
      </c>
      <c r="C375" s="65" t="s">
        <v>139</v>
      </c>
      <c r="D375" s="65" t="s">
        <v>246</v>
      </c>
      <c r="E375" s="65" t="s">
        <v>33</v>
      </c>
      <c r="F375" s="58">
        <v>2680</v>
      </c>
      <c r="G375" s="58">
        <v>2680</v>
      </c>
      <c r="H375" s="58">
        <v>1608</v>
      </c>
      <c r="I375" s="61" t="s">
        <v>33</v>
      </c>
      <c r="J375" s="61" t="s">
        <v>33</v>
      </c>
      <c r="K375" s="61" t="s">
        <v>33</v>
      </c>
      <c r="L375" s="62" t="s">
        <v>89</v>
      </c>
    </row>
    <row r="376" spans="1:12" ht="18">
      <c r="A376" s="64" t="s">
        <v>33</v>
      </c>
      <c r="B376" s="61" t="s">
        <v>33</v>
      </c>
      <c r="C376" s="65" t="s">
        <v>33</v>
      </c>
      <c r="D376" s="65" t="s">
        <v>33</v>
      </c>
      <c r="E376" s="65" t="s">
        <v>33</v>
      </c>
      <c r="F376" s="58">
        <v>2680</v>
      </c>
      <c r="G376" s="58">
        <v>2680</v>
      </c>
      <c r="H376" s="58">
        <v>1608</v>
      </c>
      <c r="I376" s="61" t="s">
        <v>33</v>
      </c>
      <c r="J376" s="61" t="s">
        <v>33</v>
      </c>
      <c r="K376" s="61" t="s">
        <v>33</v>
      </c>
      <c r="L376" s="62" t="s">
        <v>33</v>
      </c>
    </row>
    <row r="377" spans="1:12" ht="18">
      <c r="A377" s="64" t="s">
        <v>33</v>
      </c>
      <c r="B377" s="61" t="s">
        <v>33</v>
      </c>
      <c r="C377" s="65" t="s">
        <v>33</v>
      </c>
      <c r="D377" s="65" t="s">
        <v>33</v>
      </c>
      <c r="E377" s="65" t="s">
        <v>33</v>
      </c>
      <c r="F377" s="58">
        <v>0</v>
      </c>
      <c r="G377" s="58">
        <v>0</v>
      </c>
      <c r="H377" s="58">
        <v>0</v>
      </c>
      <c r="I377" s="61" t="s">
        <v>33</v>
      </c>
      <c r="J377" s="61" t="s">
        <v>33</v>
      </c>
      <c r="K377" s="61" t="s">
        <v>33</v>
      </c>
      <c r="L377" s="62" t="s">
        <v>33</v>
      </c>
    </row>
    <row r="378" spans="1:12" ht="18">
      <c r="A378" s="64" t="s">
        <v>33</v>
      </c>
      <c r="B378" s="61" t="s">
        <v>33</v>
      </c>
      <c r="C378" s="65" t="s">
        <v>33</v>
      </c>
      <c r="D378" s="65" t="s">
        <v>33</v>
      </c>
      <c r="E378" s="65" t="s">
        <v>33</v>
      </c>
      <c r="F378" s="58">
        <v>0</v>
      </c>
      <c r="G378" s="58">
        <v>0</v>
      </c>
      <c r="H378" s="58">
        <v>0</v>
      </c>
      <c r="I378" s="61" t="s">
        <v>33</v>
      </c>
      <c r="J378" s="61" t="s">
        <v>33</v>
      </c>
      <c r="K378" s="61" t="s">
        <v>33</v>
      </c>
      <c r="L378" s="62" t="s">
        <v>33</v>
      </c>
    </row>
    <row r="379" spans="1:12" ht="89.25">
      <c r="A379" s="64" t="s">
        <v>370</v>
      </c>
      <c r="B379" s="61" t="s">
        <v>371</v>
      </c>
      <c r="C379" s="65" t="s">
        <v>139</v>
      </c>
      <c r="D379" s="65" t="s">
        <v>246</v>
      </c>
      <c r="E379" s="65" t="s">
        <v>33</v>
      </c>
      <c r="F379" s="58">
        <v>2680</v>
      </c>
      <c r="G379" s="58">
        <v>2680</v>
      </c>
      <c r="H379" s="58">
        <v>0</v>
      </c>
      <c r="I379" s="61" t="s">
        <v>33</v>
      </c>
      <c r="J379" s="61" t="s">
        <v>33</v>
      </c>
      <c r="K379" s="61" t="s">
        <v>33</v>
      </c>
      <c r="L379" s="62" t="s">
        <v>89</v>
      </c>
    </row>
    <row r="380" spans="1:12" ht="18">
      <c r="A380" s="64" t="s">
        <v>33</v>
      </c>
      <c r="B380" s="61" t="s">
        <v>33</v>
      </c>
      <c r="C380" s="65" t="s">
        <v>33</v>
      </c>
      <c r="D380" s="65" t="s">
        <v>33</v>
      </c>
      <c r="E380" s="65" t="s">
        <v>33</v>
      </c>
      <c r="F380" s="58">
        <v>2680</v>
      </c>
      <c r="G380" s="58">
        <v>2680</v>
      </c>
      <c r="H380" s="58">
        <v>0</v>
      </c>
      <c r="I380" s="61" t="s">
        <v>33</v>
      </c>
      <c r="J380" s="61" t="s">
        <v>33</v>
      </c>
      <c r="K380" s="61" t="s">
        <v>33</v>
      </c>
      <c r="L380" s="62" t="s">
        <v>33</v>
      </c>
    </row>
    <row r="381" spans="1:12" ht="18">
      <c r="A381" s="64" t="s">
        <v>33</v>
      </c>
      <c r="B381" s="61" t="s">
        <v>33</v>
      </c>
      <c r="C381" s="65" t="s">
        <v>33</v>
      </c>
      <c r="D381" s="65" t="s">
        <v>33</v>
      </c>
      <c r="E381" s="65" t="s">
        <v>33</v>
      </c>
      <c r="F381" s="58">
        <v>0</v>
      </c>
      <c r="G381" s="58">
        <v>0</v>
      </c>
      <c r="H381" s="58">
        <v>0</v>
      </c>
      <c r="I381" s="61" t="s">
        <v>33</v>
      </c>
      <c r="J381" s="61" t="s">
        <v>33</v>
      </c>
      <c r="K381" s="61" t="s">
        <v>33</v>
      </c>
      <c r="L381" s="62" t="s">
        <v>33</v>
      </c>
    </row>
    <row r="382" spans="1:12" ht="18">
      <c r="A382" s="64" t="s">
        <v>33</v>
      </c>
      <c r="B382" s="61" t="s">
        <v>33</v>
      </c>
      <c r="C382" s="65" t="s">
        <v>33</v>
      </c>
      <c r="D382" s="65" t="s">
        <v>33</v>
      </c>
      <c r="E382" s="65" t="s">
        <v>33</v>
      </c>
      <c r="F382" s="58">
        <v>0</v>
      </c>
      <c r="G382" s="58">
        <v>0</v>
      </c>
      <c r="H382" s="58">
        <v>0</v>
      </c>
      <c r="I382" s="61" t="s">
        <v>33</v>
      </c>
      <c r="J382" s="61" t="s">
        <v>33</v>
      </c>
      <c r="K382" s="61" t="s">
        <v>33</v>
      </c>
      <c r="L382" s="62" t="s">
        <v>33</v>
      </c>
    </row>
    <row r="383" spans="1:12" ht="89.25">
      <c r="A383" s="64" t="s">
        <v>372</v>
      </c>
      <c r="B383" s="61" t="s">
        <v>373</v>
      </c>
      <c r="C383" s="65" t="s">
        <v>139</v>
      </c>
      <c r="D383" s="65" t="s">
        <v>246</v>
      </c>
      <c r="E383" s="65" t="s">
        <v>33</v>
      </c>
      <c r="F383" s="58">
        <v>2530</v>
      </c>
      <c r="G383" s="58">
        <v>2530</v>
      </c>
      <c r="H383" s="58">
        <v>0</v>
      </c>
      <c r="I383" s="61" t="s">
        <v>33</v>
      </c>
      <c r="J383" s="61" t="s">
        <v>33</v>
      </c>
      <c r="K383" s="61" t="s">
        <v>33</v>
      </c>
      <c r="L383" s="62" t="s">
        <v>89</v>
      </c>
    </row>
    <row r="384" spans="1:12" ht="18">
      <c r="A384" s="64" t="s">
        <v>33</v>
      </c>
      <c r="B384" s="61" t="s">
        <v>33</v>
      </c>
      <c r="C384" s="65" t="s">
        <v>33</v>
      </c>
      <c r="D384" s="65" t="s">
        <v>33</v>
      </c>
      <c r="E384" s="65" t="s">
        <v>33</v>
      </c>
      <c r="F384" s="58">
        <v>2530</v>
      </c>
      <c r="G384" s="58">
        <v>2530</v>
      </c>
      <c r="H384" s="58">
        <v>0</v>
      </c>
      <c r="I384" s="61" t="s">
        <v>33</v>
      </c>
      <c r="J384" s="61" t="s">
        <v>33</v>
      </c>
      <c r="K384" s="61" t="s">
        <v>33</v>
      </c>
      <c r="L384" s="62" t="s">
        <v>33</v>
      </c>
    </row>
    <row r="385" spans="1:12" ht="18">
      <c r="A385" s="64" t="s">
        <v>33</v>
      </c>
      <c r="B385" s="61" t="s">
        <v>33</v>
      </c>
      <c r="C385" s="65" t="s">
        <v>33</v>
      </c>
      <c r="D385" s="65" t="s">
        <v>33</v>
      </c>
      <c r="E385" s="65" t="s">
        <v>33</v>
      </c>
      <c r="F385" s="58">
        <v>0</v>
      </c>
      <c r="G385" s="58">
        <v>0</v>
      </c>
      <c r="H385" s="58">
        <v>0</v>
      </c>
      <c r="I385" s="61" t="s">
        <v>33</v>
      </c>
      <c r="J385" s="61" t="s">
        <v>33</v>
      </c>
      <c r="K385" s="61" t="s">
        <v>33</v>
      </c>
      <c r="L385" s="62" t="s">
        <v>33</v>
      </c>
    </row>
    <row r="386" spans="1:12" ht="18">
      <c r="A386" s="64" t="s">
        <v>33</v>
      </c>
      <c r="B386" s="61" t="s">
        <v>33</v>
      </c>
      <c r="C386" s="65" t="s">
        <v>33</v>
      </c>
      <c r="D386" s="65" t="s">
        <v>33</v>
      </c>
      <c r="E386" s="65" t="s">
        <v>33</v>
      </c>
      <c r="F386" s="58">
        <v>0</v>
      </c>
      <c r="G386" s="58">
        <v>0</v>
      </c>
      <c r="H386" s="58">
        <v>0</v>
      </c>
      <c r="I386" s="61" t="s">
        <v>33</v>
      </c>
      <c r="J386" s="61" t="s">
        <v>33</v>
      </c>
      <c r="K386" s="61" t="s">
        <v>33</v>
      </c>
      <c r="L386" s="62" t="s">
        <v>33</v>
      </c>
    </row>
    <row r="387" spans="1:12" ht="76.5">
      <c r="A387" s="64" t="s">
        <v>374</v>
      </c>
      <c r="B387" s="61" t="s">
        <v>375</v>
      </c>
      <c r="C387" s="65" t="s">
        <v>91</v>
      </c>
      <c r="D387" s="65" t="s">
        <v>376</v>
      </c>
      <c r="E387" s="65" t="s">
        <v>33</v>
      </c>
      <c r="F387" s="58">
        <v>2250</v>
      </c>
      <c r="G387" s="58">
        <v>472.5</v>
      </c>
      <c r="H387" s="58">
        <v>472.5</v>
      </c>
      <c r="I387" s="61" t="s">
        <v>33</v>
      </c>
      <c r="J387" s="61" t="s">
        <v>33</v>
      </c>
      <c r="K387" s="61" t="s">
        <v>33</v>
      </c>
      <c r="L387" s="62" t="s">
        <v>377</v>
      </c>
    </row>
    <row r="388" spans="1:12" ht="18">
      <c r="A388" s="64" t="s">
        <v>33</v>
      </c>
      <c r="B388" s="61" t="s">
        <v>33</v>
      </c>
      <c r="C388" s="65" t="s">
        <v>33</v>
      </c>
      <c r="D388" s="65" t="s">
        <v>33</v>
      </c>
      <c r="E388" s="65" t="s">
        <v>33</v>
      </c>
      <c r="F388" s="58">
        <v>2250</v>
      </c>
      <c r="G388" s="58">
        <v>472.5</v>
      </c>
      <c r="H388" s="58">
        <v>472.5</v>
      </c>
      <c r="I388" s="61" t="s">
        <v>33</v>
      </c>
      <c r="J388" s="61" t="s">
        <v>33</v>
      </c>
      <c r="K388" s="61" t="s">
        <v>33</v>
      </c>
      <c r="L388" s="62" t="s">
        <v>33</v>
      </c>
    </row>
    <row r="389" spans="1:12" ht="18">
      <c r="A389" s="64" t="s">
        <v>33</v>
      </c>
      <c r="B389" s="61" t="s">
        <v>33</v>
      </c>
      <c r="C389" s="65" t="s">
        <v>33</v>
      </c>
      <c r="D389" s="65" t="s">
        <v>33</v>
      </c>
      <c r="E389" s="65" t="s">
        <v>33</v>
      </c>
      <c r="F389" s="58">
        <v>0</v>
      </c>
      <c r="G389" s="58">
        <v>0</v>
      </c>
      <c r="H389" s="58">
        <v>0</v>
      </c>
      <c r="I389" s="61" t="s">
        <v>33</v>
      </c>
      <c r="J389" s="61" t="s">
        <v>33</v>
      </c>
      <c r="K389" s="61" t="s">
        <v>33</v>
      </c>
      <c r="L389" s="62" t="s">
        <v>33</v>
      </c>
    </row>
    <row r="390" spans="1:12" ht="18">
      <c r="A390" s="64" t="s">
        <v>33</v>
      </c>
      <c r="B390" s="61" t="s">
        <v>33</v>
      </c>
      <c r="C390" s="65" t="s">
        <v>33</v>
      </c>
      <c r="D390" s="65" t="s">
        <v>33</v>
      </c>
      <c r="E390" s="65" t="s">
        <v>33</v>
      </c>
      <c r="F390" s="58">
        <v>0</v>
      </c>
      <c r="G390" s="58">
        <v>0</v>
      </c>
      <c r="H390" s="58">
        <v>0</v>
      </c>
      <c r="I390" s="61" t="s">
        <v>33</v>
      </c>
      <c r="J390" s="61" t="s">
        <v>33</v>
      </c>
      <c r="K390" s="61" t="s">
        <v>33</v>
      </c>
      <c r="L390" s="62" t="s">
        <v>33</v>
      </c>
    </row>
    <row r="391" spans="1:12" ht="102">
      <c r="A391" s="64" t="s">
        <v>378</v>
      </c>
      <c r="B391" s="61" t="s">
        <v>379</v>
      </c>
      <c r="C391" s="65" t="s">
        <v>139</v>
      </c>
      <c r="D391" s="65" t="s">
        <v>246</v>
      </c>
      <c r="E391" s="65" t="s">
        <v>33</v>
      </c>
      <c r="F391" s="58">
        <v>5050</v>
      </c>
      <c r="G391" s="58">
        <v>5050</v>
      </c>
      <c r="H391" s="58">
        <v>5050</v>
      </c>
      <c r="I391" s="61" t="s">
        <v>33</v>
      </c>
      <c r="J391" s="61" t="s">
        <v>33</v>
      </c>
      <c r="K391" s="61" t="s">
        <v>33</v>
      </c>
      <c r="L391" s="62" t="s">
        <v>380</v>
      </c>
    </row>
    <row r="392" spans="1:12" ht="18">
      <c r="A392" s="64" t="s">
        <v>33</v>
      </c>
      <c r="B392" s="61" t="s">
        <v>33</v>
      </c>
      <c r="C392" s="65" t="s">
        <v>33</v>
      </c>
      <c r="D392" s="65" t="s">
        <v>33</v>
      </c>
      <c r="E392" s="65" t="s">
        <v>33</v>
      </c>
      <c r="F392" s="58">
        <v>5050</v>
      </c>
      <c r="G392" s="58">
        <v>5050</v>
      </c>
      <c r="H392" s="58">
        <v>5050</v>
      </c>
      <c r="I392" s="61" t="s">
        <v>33</v>
      </c>
      <c r="J392" s="61" t="s">
        <v>33</v>
      </c>
      <c r="K392" s="61" t="s">
        <v>33</v>
      </c>
      <c r="L392" s="62" t="s">
        <v>33</v>
      </c>
    </row>
    <row r="393" spans="1:12" ht="18">
      <c r="A393" s="64" t="s">
        <v>33</v>
      </c>
      <c r="B393" s="61" t="s">
        <v>33</v>
      </c>
      <c r="C393" s="65" t="s">
        <v>33</v>
      </c>
      <c r="D393" s="65" t="s">
        <v>33</v>
      </c>
      <c r="E393" s="65" t="s">
        <v>33</v>
      </c>
      <c r="F393" s="58">
        <v>0</v>
      </c>
      <c r="G393" s="58">
        <v>0</v>
      </c>
      <c r="H393" s="58">
        <v>0</v>
      </c>
      <c r="I393" s="61" t="s">
        <v>33</v>
      </c>
      <c r="J393" s="61" t="s">
        <v>33</v>
      </c>
      <c r="K393" s="61" t="s">
        <v>33</v>
      </c>
      <c r="L393" s="62" t="s">
        <v>33</v>
      </c>
    </row>
    <row r="394" spans="1:12" ht="18">
      <c r="A394" s="64" t="s">
        <v>33</v>
      </c>
      <c r="B394" s="61" t="s">
        <v>33</v>
      </c>
      <c r="C394" s="65" t="s">
        <v>33</v>
      </c>
      <c r="D394" s="65" t="s">
        <v>33</v>
      </c>
      <c r="E394" s="65" t="s">
        <v>33</v>
      </c>
      <c r="F394" s="58">
        <v>0</v>
      </c>
      <c r="G394" s="58">
        <v>0</v>
      </c>
      <c r="H394" s="58">
        <v>0</v>
      </c>
      <c r="I394" s="61" t="s">
        <v>33</v>
      </c>
      <c r="J394" s="61" t="s">
        <v>33</v>
      </c>
      <c r="K394" s="61" t="s">
        <v>33</v>
      </c>
      <c r="L394" s="62" t="s">
        <v>33</v>
      </c>
    </row>
    <row r="395" spans="1:12" ht="89.25">
      <c r="A395" s="64" t="s">
        <v>381</v>
      </c>
      <c r="B395" s="61" t="s">
        <v>382</v>
      </c>
      <c r="C395" s="65" t="s">
        <v>141</v>
      </c>
      <c r="D395" s="65" t="s">
        <v>246</v>
      </c>
      <c r="E395" s="65" t="s">
        <v>33</v>
      </c>
      <c r="F395" s="58">
        <v>3000</v>
      </c>
      <c r="G395" s="58">
        <v>900</v>
      </c>
      <c r="H395" s="58">
        <v>900</v>
      </c>
      <c r="I395" s="61" t="s">
        <v>33</v>
      </c>
      <c r="J395" s="61" t="s">
        <v>33</v>
      </c>
      <c r="K395" s="61" t="s">
        <v>33</v>
      </c>
      <c r="L395" s="62" t="s">
        <v>89</v>
      </c>
    </row>
    <row r="396" spans="1:12" ht="18">
      <c r="A396" s="64" t="s">
        <v>33</v>
      </c>
      <c r="B396" s="61" t="s">
        <v>33</v>
      </c>
      <c r="C396" s="65" t="s">
        <v>33</v>
      </c>
      <c r="D396" s="65" t="s">
        <v>33</v>
      </c>
      <c r="E396" s="65" t="s">
        <v>33</v>
      </c>
      <c r="F396" s="58">
        <v>3000</v>
      </c>
      <c r="G396" s="58">
        <v>900</v>
      </c>
      <c r="H396" s="58">
        <v>900</v>
      </c>
      <c r="I396" s="61" t="s">
        <v>33</v>
      </c>
      <c r="J396" s="61" t="s">
        <v>33</v>
      </c>
      <c r="K396" s="61" t="s">
        <v>33</v>
      </c>
      <c r="L396" s="62" t="s">
        <v>33</v>
      </c>
    </row>
    <row r="397" spans="1:12" ht="18">
      <c r="A397" s="64" t="s">
        <v>33</v>
      </c>
      <c r="B397" s="61" t="s">
        <v>33</v>
      </c>
      <c r="C397" s="65" t="s">
        <v>33</v>
      </c>
      <c r="D397" s="65" t="s">
        <v>33</v>
      </c>
      <c r="E397" s="65" t="s">
        <v>33</v>
      </c>
      <c r="F397" s="58">
        <v>0</v>
      </c>
      <c r="G397" s="58">
        <v>0</v>
      </c>
      <c r="H397" s="58">
        <v>0</v>
      </c>
      <c r="I397" s="61" t="s">
        <v>33</v>
      </c>
      <c r="J397" s="61" t="s">
        <v>33</v>
      </c>
      <c r="K397" s="61" t="s">
        <v>33</v>
      </c>
      <c r="L397" s="62" t="s">
        <v>33</v>
      </c>
    </row>
    <row r="398" spans="1:12" ht="18">
      <c r="A398" s="64" t="s">
        <v>33</v>
      </c>
      <c r="B398" s="61" t="s">
        <v>33</v>
      </c>
      <c r="C398" s="65" t="s">
        <v>33</v>
      </c>
      <c r="D398" s="65" t="s">
        <v>33</v>
      </c>
      <c r="E398" s="65" t="s">
        <v>33</v>
      </c>
      <c r="F398" s="58">
        <v>0</v>
      </c>
      <c r="G398" s="58">
        <v>0</v>
      </c>
      <c r="H398" s="58">
        <v>0</v>
      </c>
      <c r="I398" s="61" t="s">
        <v>33</v>
      </c>
      <c r="J398" s="61" t="s">
        <v>33</v>
      </c>
      <c r="K398" s="61" t="s">
        <v>33</v>
      </c>
      <c r="L398" s="62" t="s">
        <v>33</v>
      </c>
    </row>
    <row r="399" spans="1:12" ht="102">
      <c r="A399" s="64" t="s">
        <v>383</v>
      </c>
      <c r="B399" s="61" t="s">
        <v>384</v>
      </c>
      <c r="C399" s="65" t="s">
        <v>141</v>
      </c>
      <c r="D399" s="65" t="s">
        <v>246</v>
      </c>
      <c r="E399" s="65" t="s">
        <v>33</v>
      </c>
      <c r="F399" s="58">
        <v>5500</v>
      </c>
      <c r="G399" s="58">
        <v>1375</v>
      </c>
      <c r="H399" s="58">
        <v>1375</v>
      </c>
      <c r="I399" s="61" t="s">
        <v>33</v>
      </c>
      <c r="J399" s="61" t="s">
        <v>33</v>
      </c>
      <c r="K399" s="61" t="s">
        <v>33</v>
      </c>
      <c r="L399" s="62" t="s">
        <v>89</v>
      </c>
    </row>
    <row r="400" spans="1:12" ht="18">
      <c r="A400" s="64" t="s">
        <v>33</v>
      </c>
      <c r="B400" s="61" t="s">
        <v>33</v>
      </c>
      <c r="C400" s="65" t="s">
        <v>33</v>
      </c>
      <c r="D400" s="65" t="s">
        <v>33</v>
      </c>
      <c r="E400" s="65" t="s">
        <v>33</v>
      </c>
      <c r="F400" s="58">
        <v>5500</v>
      </c>
      <c r="G400" s="58">
        <v>1375</v>
      </c>
      <c r="H400" s="58">
        <v>1375</v>
      </c>
      <c r="I400" s="61" t="s">
        <v>33</v>
      </c>
      <c r="J400" s="61" t="s">
        <v>33</v>
      </c>
      <c r="K400" s="61" t="s">
        <v>33</v>
      </c>
      <c r="L400" s="62" t="s">
        <v>33</v>
      </c>
    </row>
    <row r="401" spans="1:12" ht="18">
      <c r="A401" s="64" t="s">
        <v>33</v>
      </c>
      <c r="B401" s="61" t="s">
        <v>33</v>
      </c>
      <c r="C401" s="65" t="s">
        <v>33</v>
      </c>
      <c r="D401" s="65" t="s">
        <v>33</v>
      </c>
      <c r="E401" s="65" t="s">
        <v>33</v>
      </c>
      <c r="F401" s="58">
        <v>0</v>
      </c>
      <c r="G401" s="58">
        <v>0</v>
      </c>
      <c r="H401" s="58">
        <v>0</v>
      </c>
      <c r="I401" s="61" t="s">
        <v>33</v>
      </c>
      <c r="J401" s="61" t="s">
        <v>33</v>
      </c>
      <c r="K401" s="61" t="s">
        <v>33</v>
      </c>
      <c r="L401" s="62" t="s">
        <v>33</v>
      </c>
    </row>
    <row r="402" spans="1:12" ht="18">
      <c r="A402" s="64" t="s">
        <v>33</v>
      </c>
      <c r="B402" s="61" t="s">
        <v>33</v>
      </c>
      <c r="C402" s="65" t="s">
        <v>33</v>
      </c>
      <c r="D402" s="65" t="s">
        <v>33</v>
      </c>
      <c r="E402" s="65" t="s">
        <v>33</v>
      </c>
      <c r="F402" s="58">
        <v>0</v>
      </c>
      <c r="G402" s="58">
        <v>0</v>
      </c>
      <c r="H402" s="58">
        <v>0</v>
      </c>
      <c r="I402" s="61" t="s">
        <v>33</v>
      </c>
      <c r="J402" s="61" t="s">
        <v>33</v>
      </c>
      <c r="K402" s="61" t="s">
        <v>33</v>
      </c>
      <c r="L402" s="62" t="s">
        <v>33</v>
      </c>
    </row>
    <row r="403" spans="1:12" ht="63.75">
      <c r="A403" s="64" t="s">
        <v>385</v>
      </c>
      <c r="B403" s="61" t="s">
        <v>386</v>
      </c>
      <c r="C403" s="65" t="s">
        <v>141</v>
      </c>
      <c r="D403" s="65" t="s">
        <v>246</v>
      </c>
      <c r="E403" s="65" t="s">
        <v>33</v>
      </c>
      <c r="F403" s="58">
        <v>3800</v>
      </c>
      <c r="G403" s="58">
        <v>760</v>
      </c>
      <c r="H403" s="58">
        <v>760</v>
      </c>
      <c r="I403" s="61" t="s">
        <v>33</v>
      </c>
      <c r="J403" s="61" t="s">
        <v>33</v>
      </c>
      <c r="K403" s="61" t="s">
        <v>33</v>
      </c>
      <c r="L403" s="62" t="s">
        <v>89</v>
      </c>
    </row>
    <row r="404" spans="1:12" ht="18">
      <c r="A404" s="64" t="s">
        <v>33</v>
      </c>
      <c r="B404" s="61" t="s">
        <v>33</v>
      </c>
      <c r="C404" s="65" t="s">
        <v>33</v>
      </c>
      <c r="D404" s="65" t="s">
        <v>33</v>
      </c>
      <c r="E404" s="65" t="s">
        <v>33</v>
      </c>
      <c r="F404" s="58">
        <v>3800</v>
      </c>
      <c r="G404" s="58">
        <v>760</v>
      </c>
      <c r="H404" s="58">
        <v>760</v>
      </c>
      <c r="I404" s="61" t="s">
        <v>33</v>
      </c>
      <c r="J404" s="61" t="s">
        <v>33</v>
      </c>
      <c r="K404" s="61" t="s">
        <v>33</v>
      </c>
      <c r="L404" s="62" t="s">
        <v>33</v>
      </c>
    </row>
    <row r="405" spans="1:12" ht="18">
      <c r="A405" s="64" t="s">
        <v>33</v>
      </c>
      <c r="B405" s="61" t="s">
        <v>33</v>
      </c>
      <c r="C405" s="65" t="s">
        <v>33</v>
      </c>
      <c r="D405" s="65" t="s">
        <v>33</v>
      </c>
      <c r="E405" s="65" t="s">
        <v>33</v>
      </c>
      <c r="F405" s="58">
        <v>0</v>
      </c>
      <c r="G405" s="58">
        <v>0</v>
      </c>
      <c r="H405" s="58">
        <v>0</v>
      </c>
      <c r="I405" s="61" t="s">
        <v>33</v>
      </c>
      <c r="J405" s="61" t="s">
        <v>33</v>
      </c>
      <c r="K405" s="61" t="s">
        <v>33</v>
      </c>
      <c r="L405" s="62" t="s">
        <v>33</v>
      </c>
    </row>
    <row r="406" spans="1:12" ht="18">
      <c r="A406" s="64" t="s">
        <v>33</v>
      </c>
      <c r="B406" s="61" t="s">
        <v>33</v>
      </c>
      <c r="C406" s="65" t="s">
        <v>33</v>
      </c>
      <c r="D406" s="65" t="s">
        <v>33</v>
      </c>
      <c r="E406" s="65" t="s">
        <v>33</v>
      </c>
      <c r="F406" s="58">
        <v>0</v>
      </c>
      <c r="G406" s="58">
        <v>0</v>
      </c>
      <c r="H406" s="58">
        <v>0</v>
      </c>
      <c r="I406" s="61" t="s">
        <v>33</v>
      </c>
      <c r="J406" s="61" t="s">
        <v>33</v>
      </c>
      <c r="K406" s="61" t="s">
        <v>33</v>
      </c>
      <c r="L406" s="62" t="s">
        <v>33</v>
      </c>
    </row>
    <row r="407" spans="1:12" ht="102">
      <c r="A407" s="64" t="s">
        <v>387</v>
      </c>
      <c r="B407" s="61" t="s">
        <v>388</v>
      </c>
      <c r="C407" s="65" t="s">
        <v>141</v>
      </c>
      <c r="D407" s="65" t="s">
        <v>246</v>
      </c>
      <c r="E407" s="65" t="s">
        <v>33</v>
      </c>
      <c r="F407" s="58">
        <v>4050</v>
      </c>
      <c r="G407" s="58">
        <v>810</v>
      </c>
      <c r="H407" s="58">
        <v>0</v>
      </c>
      <c r="I407" s="61" t="s">
        <v>33</v>
      </c>
      <c r="J407" s="61" t="s">
        <v>33</v>
      </c>
      <c r="K407" s="61" t="s">
        <v>33</v>
      </c>
      <c r="L407" s="62" t="s">
        <v>89</v>
      </c>
    </row>
    <row r="408" spans="1:12" ht="18">
      <c r="A408" s="64" t="s">
        <v>33</v>
      </c>
      <c r="B408" s="61" t="s">
        <v>33</v>
      </c>
      <c r="C408" s="65" t="s">
        <v>33</v>
      </c>
      <c r="D408" s="65" t="s">
        <v>33</v>
      </c>
      <c r="E408" s="65" t="s">
        <v>33</v>
      </c>
      <c r="F408" s="58">
        <v>4050</v>
      </c>
      <c r="G408" s="58">
        <v>810</v>
      </c>
      <c r="H408" s="58">
        <v>0</v>
      </c>
      <c r="I408" s="61" t="s">
        <v>33</v>
      </c>
      <c r="J408" s="61" t="s">
        <v>33</v>
      </c>
      <c r="K408" s="61" t="s">
        <v>33</v>
      </c>
      <c r="L408" s="62" t="s">
        <v>33</v>
      </c>
    </row>
    <row r="409" spans="1:12" ht="18">
      <c r="A409" s="64" t="s">
        <v>33</v>
      </c>
      <c r="B409" s="61" t="s">
        <v>33</v>
      </c>
      <c r="C409" s="65" t="s">
        <v>33</v>
      </c>
      <c r="D409" s="65" t="s">
        <v>33</v>
      </c>
      <c r="E409" s="65" t="s">
        <v>33</v>
      </c>
      <c r="F409" s="58">
        <v>0</v>
      </c>
      <c r="G409" s="58">
        <v>0</v>
      </c>
      <c r="H409" s="58">
        <v>0</v>
      </c>
      <c r="I409" s="61" t="s">
        <v>33</v>
      </c>
      <c r="J409" s="61" t="s">
        <v>33</v>
      </c>
      <c r="K409" s="61" t="s">
        <v>33</v>
      </c>
      <c r="L409" s="62" t="s">
        <v>33</v>
      </c>
    </row>
    <row r="410" spans="1:12" ht="18">
      <c r="A410" s="64" t="s">
        <v>33</v>
      </c>
      <c r="B410" s="61" t="s">
        <v>33</v>
      </c>
      <c r="C410" s="65" t="s">
        <v>33</v>
      </c>
      <c r="D410" s="65" t="s">
        <v>33</v>
      </c>
      <c r="E410" s="65" t="s">
        <v>33</v>
      </c>
      <c r="F410" s="58">
        <v>0</v>
      </c>
      <c r="G410" s="58">
        <v>0</v>
      </c>
      <c r="H410" s="58">
        <v>0</v>
      </c>
      <c r="I410" s="61" t="s">
        <v>33</v>
      </c>
      <c r="J410" s="61" t="s">
        <v>33</v>
      </c>
      <c r="K410" s="61" t="s">
        <v>33</v>
      </c>
      <c r="L410" s="62" t="s">
        <v>33</v>
      </c>
    </row>
    <row r="411" spans="1:12" ht="89.25">
      <c r="A411" s="64" t="s">
        <v>389</v>
      </c>
      <c r="B411" s="61" t="s">
        <v>390</v>
      </c>
      <c r="C411" s="65" t="s">
        <v>141</v>
      </c>
      <c r="D411" s="65" t="s">
        <v>246</v>
      </c>
      <c r="E411" s="65" t="s">
        <v>33</v>
      </c>
      <c r="F411" s="58">
        <v>3880</v>
      </c>
      <c r="G411" s="58">
        <v>776</v>
      </c>
      <c r="H411" s="58">
        <v>776</v>
      </c>
      <c r="I411" s="61" t="s">
        <v>33</v>
      </c>
      <c r="J411" s="61" t="s">
        <v>33</v>
      </c>
      <c r="K411" s="61" t="s">
        <v>33</v>
      </c>
      <c r="L411" s="62" t="s">
        <v>89</v>
      </c>
    </row>
    <row r="412" spans="1:12" ht="18">
      <c r="A412" s="64" t="s">
        <v>33</v>
      </c>
      <c r="B412" s="61" t="s">
        <v>33</v>
      </c>
      <c r="C412" s="65" t="s">
        <v>33</v>
      </c>
      <c r="D412" s="65" t="s">
        <v>33</v>
      </c>
      <c r="E412" s="65" t="s">
        <v>33</v>
      </c>
      <c r="F412" s="58">
        <v>3880</v>
      </c>
      <c r="G412" s="58">
        <v>776</v>
      </c>
      <c r="H412" s="58">
        <v>776</v>
      </c>
      <c r="I412" s="61" t="s">
        <v>33</v>
      </c>
      <c r="J412" s="61" t="s">
        <v>33</v>
      </c>
      <c r="K412" s="61" t="s">
        <v>33</v>
      </c>
      <c r="L412" s="62" t="s">
        <v>33</v>
      </c>
    </row>
    <row r="413" spans="1:12" ht="18">
      <c r="A413" s="64" t="s">
        <v>33</v>
      </c>
      <c r="B413" s="61" t="s">
        <v>33</v>
      </c>
      <c r="C413" s="65" t="s">
        <v>33</v>
      </c>
      <c r="D413" s="65" t="s">
        <v>33</v>
      </c>
      <c r="E413" s="65" t="s">
        <v>33</v>
      </c>
      <c r="F413" s="58">
        <v>0</v>
      </c>
      <c r="G413" s="58">
        <v>0</v>
      </c>
      <c r="H413" s="58">
        <v>0</v>
      </c>
      <c r="I413" s="61" t="s">
        <v>33</v>
      </c>
      <c r="J413" s="61" t="s">
        <v>33</v>
      </c>
      <c r="K413" s="61" t="s">
        <v>33</v>
      </c>
      <c r="L413" s="62" t="s">
        <v>33</v>
      </c>
    </row>
    <row r="414" spans="1:12" ht="18">
      <c r="A414" s="64" t="s">
        <v>33</v>
      </c>
      <c r="B414" s="61" t="s">
        <v>33</v>
      </c>
      <c r="C414" s="65" t="s">
        <v>33</v>
      </c>
      <c r="D414" s="65" t="s">
        <v>33</v>
      </c>
      <c r="E414" s="65" t="s">
        <v>33</v>
      </c>
      <c r="F414" s="58">
        <v>0</v>
      </c>
      <c r="G414" s="58">
        <v>0</v>
      </c>
      <c r="H414" s="58">
        <v>0</v>
      </c>
      <c r="I414" s="61" t="s">
        <v>33</v>
      </c>
      <c r="J414" s="61" t="s">
        <v>33</v>
      </c>
      <c r="K414" s="61" t="s">
        <v>33</v>
      </c>
      <c r="L414" s="62" t="s">
        <v>33</v>
      </c>
    </row>
    <row r="415" spans="1:12" ht="89.25">
      <c r="A415" s="64" t="s">
        <v>391</v>
      </c>
      <c r="B415" s="61" t="s">
        <v>392</v>
      </c>
      <c r="C415" s="65" t="s">
        <v>141</v>
      </c>
      <c r="D415" s="65" t="s">
        <v>246</v>
      </c>
      <c r="E415" s="65" t="s">
        <v>33</v>
      </c>
      <c r="F415" s="58">
        <v>3880</v>
      </c>
      <c r="G415" s="58">
        <v>776</v>
      </c>
      <c r="H415" s="58">
        <v>776</v>
      </c>
      <c r="I415" s="61" t="s">
        <v>33</v>
      </c>
      <c r="J415" s="61" t="s">
        <v>33</v>
      </c>
      <c r="K415" s="61" t="s">
        <v>33</v>
      </c>
      <c r="L415" s="62" t="s">
        <v>89</v>
      </c>
    </row>
    <row r="416" spans="1:12" ht="18">
      <c r="A416" s="64" t="s">
        <v>33</v>
      </c>
      <c r="B416" s="61" t="s">
        <v>33</v>
      </c>
      <c r="C416" s="65" t="s">
        <v>33</v>
      </c>
      <c r="D416" s="65" t="s">
        <v>33</v>
      </c>
      <c r="E416" s="65" t="s">
        <v>33</v>
      </c>
      <c r="F416" s="58">
        <v>3880</v>
      </c>
      <c r="G416" s="58">
        <v>776</v>
      </c>
      <c r="H416" s="58">
        <v>776</v>
      </c>
      <c r="I416" s="61" t="s">
        <v>33</v>
      </c>
      <c r="J416" s="61" t="s">
        <v>33</v>
      </c>
      <c r="K416" s="61" t="s">
        <v>33</v>
      </c>
      <c r="L416" s="62" t="s">
        <v>33</v>
      </c>
    </row>
    <row r="417" spans="1:12" ht="18">
      <c r="A417" s="64" t="s">
        <v>33</v>
      </c>
      <c r="B417" s="61" t="s">
        <v>33</v>
      </c>
      <c r="C417" s="65" t="s">
        <v>33</v>
      </c>
      <c r="D417" s="65" t="s">
        <v>33</v>
      </c>
      <c r="E417" s="65" t="s">
        <v>33</v>
      </c>
      <c r="F417" s="58">
        <v>0</v>
      </c>
      <c r="G417" s="58">
        <v>0</v>
      </c>
      <c r="H417" s="58">
        <v>0</v>
      </c>
      <c r="I417" s="61" t="s">
        <v>33</v>
      </c>
      <c r="J417" s="61" t="s">
        <v>33</v>
      </c>
      <c r="K417" s="61" t="s">
        <v>33</v>
      </c>
      <c r="L417" s="62" t="s">
        <v>33</v>
      </c>
    </row>
    <row r="418" spans="1:12" ht="18">
      <c r="A418" s="64" t="s">
        <v>33</v>
      </c>
      <c r="B418" s="61" t="s">
        <v>33</v>
      </c>
      <c r="C418" s="65" t="s">
        <v>33</v>
      </c>
      <c r="D418" s="65" t="s">
        <v>33</v>
      </c>
      <c r="E418" s="65" t="s">
        <v>33</v>
      </c>
      <c r="F418" s="58">
        <v>0</v>
      </c>
      <c r="G418" s="58">
        <v>0</v>
      </c>
      <c r="H418" s="58">
        <v>0</v>
      </c>
      <c r="I418" s="61" t="s">
        <v>33</v>
      </c>
      <c r="J418" s="61" t="s">
        <v>33</v>
      </c>
      <c r="K418" s="61" t="s">
        <v>33</v>
      </c>
      <c r="L418" s="62" t="s">
        <v>33</v>
      </c>
    </row>
    <row r="419" spans="1:12" ht="51">
      <c r="A419" s="64" t="s">
        <v>393</v>
      </c>
      <c r="B419" s="61" t="s">
        <v>73</v>
      </c>
      <c r="C419" s="65" t="s">
        <v>33</v>
      </c>
      <c r="D419" s="65" t="s">
        <v>33</v>
      </c>
      <c r="E419" s="65" t="s">
        <v>33</v>
      </c>
      <c r="F419" s="58">
        <v>15980</v>
      </c>
      <c r="G419" s="58">
        <v>7111.1</v>
      </c>
      <c r="H419" s="58">
        <v>7111.1</v>
      </c>
      <c r="I419" s="61" t="s">
        <v>33</v>
      </c>
      <c r="J419" s="61" t="s">
        <v>33</v>
      </c>
      <c r="K419" s="61" t="s">
        <v>33</v>
      </c>
      <c r="L419" s="62" t="s">
        <v>33</v>
      </c>
    </row>
    <row r="420" spans="1:12" ht="102">
      <c r="A420" s="64" t="s">
        <v>394</v>
      </c>
      <c r="B420" s="61" t="s">
        <v>395</v>
      </c>
      <c r="C420" s="65" t="s">
        <v>80</v>
      </c>
      <c r="D420" s="65" t="s">
        <v>289</v>
      </c>
      <c r="E420" s="65" t="s">
        <v>33</v>
      </c>
      <c r="F420" s="58">
        <v>15980</v>
      </c>
      <c r="G420" s="58">
        <v>7111.1</v>
      </c>
      <c r="H420" s="58">
        <v>7111.1</v>
      </c>
      <c r="I420" s="61" t="s">
        <v>33</v>
      </c>
      <c r="J420" s="61" t="s">
        <v>33</v>
      </c>
      <c r="K420" s="61" t="s">
        <v>33</v>
      </c>
      <c r="L420" s="62" t="s">
        <v>396</v>
      </c>
    </row>
    <row r="421" spans="1:12" ht="18">
      <c r="A421" s="64" t="s">
        <v>33</v>
      </c>
      <c r="B421" s="61" t="s">
        <v>33</v>
      </c>
      <c r="C421" s="65" t="s">
        <v>33</v>
      </c>
      <c r="D421" s="65" t="s">
        <v>33</v>
      </c>
      <c r="E421" s="65" t="s">
        <v>33</v>
      </c>
      <c r="F421" s="58">
        <v>15980</v>
      </c>
      <c r="G421" s="58">
        <v>7111.1</v>
      </c>
      <c r="H421" s="58">
        <v>7111.1</v>
      </c>
      <c r="I421" s="61" t="s">
        <v>33</v>
      </c>
      <c r="J421" s="61" t="s">
        <v>33</v>
      </c>
      <c r="K421" s="61" t="s">
        <v>33</v>
      </c>
      <c r="L421" s="62" t="s">
        <v>33</v>
      </c>
    </row>
    <row r="422" spans="1:12" ht="18">
      <c r="A422" s="64" t="s">
        <v>33</v>
      </c>
      <c r="B422" s="61" t="s">
        <v>33</v>
      </c>
      <c r="C422" s="65" t="s">
        <v>33</v>
      </c>
      <c r="D422" s="65" t="s">
        <v>33</v>
      </c>
      <c r="E422" s="65" t="s">
        <v>33</v>
      </c>
      <c r="F422" s="58">
        <v>0</v>
      </c>
      <c r="G422" s="58">
        <v>0</v>
      </c>
      <c r="H422" s="58">
        <v>0</v>
      </c>
      <c r="I422" s="61" t="s">
        <v>33</v>
      </c>
      <c r="J422" s="61" t="s">
        <v>33</v>
      </c>
      <c r="K422" s="61" t="s">
        <v>33</v>
      </c>
      <c r="L422" s="62" t="s">
        <v>33</v>
      </c>
    </row>
    <row r="423" spans="1:12" ht="18">
      <c r="A423" s="64" t="s">
        <v>33</v>
      </c>
      <c r="B423" s="61" t="s">
        <v>33</v>
      </c>
      <c r="C423" s="65" t="s">
        <v>33</v>
      </c>
      <c r="D423" s="65" t="s">
        <v>33</v>
      </c>
      <c r="E423" s="65" t="s">
        <v>33</v>
      </c>
      <c r="F423" s="58">
        <v>0</v>
      </c>
      <c r="G423" s="58">
        <v>0</v>
      </c>
      <c r="H423" s="58">
        <v>0</v>
      </c>
      <c r="I423" s="61" t="s">
        <v>33</v>
      </c>
      <c r="J423" s="61" t="s">
        <v>33</v>
      </c>
      <c r="K423" s="61" t="s">
        <v>33</v>
      </c>
      <c r="L423" s="62" t="s">
        <v>33</v>
      </c>
    </row>
    <row r="424" spans="1:12" ht="18">
      <c r="A424" s="29" t="s">
        <v>13</v>
      </c>
      <c r="B424" s="63" t="s">
        <v>106</v>
      </c>
      <c r="C424" s="65" t="s">
        <v>33</v>
      </c>
      <c r="D424" s="65" t="s">
        <v>33</v>
      </c>
      <c r="E424" s="65" t="s">
        <v>33</v>
      </c>
      <c r="F424" s="52">
        <v>81000</v>
      </c>
      <c r="G424" s="52">
        <v>56700</v>
      </c>
      <c r="H424" s="52">
        <v>56700</v>
      </c>
      <c r="I424" s="61" t="s">
        <v>33</v>
      </c>
      <c r="J424" s="61" t="s">
        <v>33</v>
      </c>
      <c r="K424" s="61" t="s">
        <v>33</v>
      </c>
      <c r="L424" s="62" t="s">
        <v>33</v>
      </c>
    </row>
    <row r="425" spans="1:12" ht="51">
      <c r="A425" s="64" t="s">
        <v>70</v>
      </c>
      <c r="B425" s="61" t="s">
        <v>107</v>
      </c>
      <c r="C425" s="65" t="s">
        <v>33</v>
      </c>
      <c r="D425" s="65" t="s">
        <v>33</v>
      </c>
      <c r="E425" s="65" t="s">
        <v>33</v>
      </c>
      <c r="F425" s="58">
        <v>81000</v>
      </c>
      <c r="G425" s="58">
        <v>56700</v>
      </c>
      <c r="H425" s="58">
        <v>56700</v>
      </c>
      <c r="I425" s="61" t="s">
        <v>33</v>
      </c>
      <c r="J425" s="61" t="s">
        <v>33</v>
      </c>
      <c r="K425" s="61" t="s">
        <v>33</v>
      </c>
      <c r="L425" s="62" t="s">
        <v>33</v>
      </c>
    </row>
    <row r="426" spans="1:12" ht="114.75">
      <c r="A426" s="64" t="s">
        <v>397</v>
      </c>
      <c r="B426" s="61" t="s">
        <v>398</v>
      </c>
      <c r="C426" s="65" t="s">
        <v>80</v>
      </c>
      <c r="D426" s="65" t="s">
        <v>289</v>
      </c>
      <c r="E426" s="65" t="s">
        <v>33</v>
      </c>
      <c r="F426" s="58">
        <v>81000</v>
      </c>
      <c r="G426" s="58">
        <v>56700</v>
      </c>
      <c r="H426" s="58">
        <v>56700</v>
      </c>
      <c r="I426" s="61" t="s">
        <v>33</v>
      </c>
      <c r="J426" s="61" t="s">
        <v>33</v>
      </c>
      <c r="K426" s="61" t="s">
        <v>33</v>
      </c>
      <c r="L426" s="62" t="s">
        <v>399</v>
      </c>
    </row>
    <row r="427" spans="1:12" ht="18">
      <c r="A427" s="64" t="s">
        <v>33</v>
      </c>
      <c r="B427" s="61" t="s">
        <v>33</v>
      </c>
      <c r="C427" s="65" t="s">
        <v>33</v>
      </c>
      <c r="D427" s="65" t="s">
        <v>33</v>
      </c>
      <c r="E427" s="65" t="s">
        <v>33</v>
      </c>
      <c r="F427" s="58">
        <v>81000</v>
      </c>
      <c r="G427" s="58">
        <v>56700</v>
      </c>
      <c r="H427" s="58">
        <v>56700</v>
      </c>
      <c r="I427" s="61" t="s">
        <v>33</v>
      </c>
      <c r="J427" s="61" t="s">
        <v>33</v>
      </c>
      <c r="K427" s="61" t="s">
        <v>33</v>
      </c>
      <c r="L427" s="62" t="s">
        <v>33</v>
      </c>
    </row>
    <row r="428" spans="1:12" ht="18">
      <c r="A428" s="64" t="s">
        <v>33</v>
      </c>
      <c r="B428" s="61" t="s">
        <v>33</v>
      </c>
      <c r="C428" s="65" t="s">
        <v>33</v>
      </c>
      <c r="D428" s="65" t="s">
        <v>33</v>
      </c>
      <c r="E428" s="65" t="s">
        <v>33</v>
      </c>
      <c r="F428" s="58">
        <v>0</v>
      </c>
      <c r="G428" s="58">
        <v>0</v>
      </c>
      <c r="H428" s="58">
        <v>0</v>
      </c>
      <c r="I428" s="61" t="s">
        <v>33</v>
      </c>
      <c r="J428" s="61" t="s">
        <v>33</v>
      </c>
      <c r="K428" s="61" t="s">
        <v>33</v>
      </c>
      <c r="L428" s="62" t="s">
        <v>33</v>
      </c>
    </row>
    <row r="429" spans="1:12" ht="18">
      <c r="A429" s="64" t="s">
        <v>33</v>
      </c>
      <c r="B429" s="61" t="s">
        <v>33</v>
      </c>
      <c r="C429" s="65" t="s">
        <v>33</v>
      </c>
      <c r="D429" s="65" t="s">
        <v>33</v>
      </c>
      <c r="E429" s="65" t="s">
        <v>33</v>
      </c>
      <c r="F429" s="58">
        <v>0</v>
      </c>
      <c r="G429" s="58">
        <v>0</v>
      </c>
      <c r="H429" s="58">
        <v>0</v>
      </c>
      <c r="I429" s="61" t="s">
        <v>33</v>
      </c>
      <c r="J429" s="61" t="s">
        <v>33</v>
      </c>
      <c r="K429" s="61" t="s">
        <v>33</v>
      </c>
      <c r="L429" s="62" t="s">
        <v>33</v>
      </c>
    </row>
    <row r="430" spans="1:12" ht="18">
      <c r="A430" s="29" t="s">
        <v>33</v>
      </c>
      <c r="B430" s="63" t="s">
        <v>33</v>
      </c>
      <c r="C430" s="65" t="s">
        <v>33</v>
      </c>
      <c r="D430" s="65" t="s">
        <v>33</v>
      </c>
      <c r="E430" s="65" t="s">
        <v>33</v>
      </c>
      <c r="F430" s="58">
        <v>7600</v>
      </c>
      <c r="G430" s="58">
        <v>7600</v>
      </c>
      <c r="H430" s="58">
        <v>4900</v>
      </c>
      <c r="I430" s="61" t="s">
        <v>33</v>
      </c>
      <c r="J430" s="61" t="s">
        <v>33</v>
      </c>
      <c r="K430" s="61" t="s">
        <v>33</v>
      </c>
      <c r="L430" s="62" t="s">
        <v>33</v>
      </c>
    </row>
    <row r="431" spans="1:12" ht="38.25">
      <c r="A431" s="64" t="s">
        <v>46</v>
      </c>
      <c r="B431" s="61" t="s">
        <v>108</v>
      </c>
      <c r="C431" s="65" t="s">
        <v>33</v>
      </c>
      <c r="D431" s="65" t="s">
        <v>33</v>
      </c>
      <c r="E431" s="65" t="s">
        <v>33</v>
      </c>
      <c r="F431" s="58">
        <v>7600</v>
      </c>
      <c r="G431" s="58">
        <v>7600</v>
      </c>
      <c r="H431" s="58">
        <v>4900</v>
      </c>
      <c r="I431" s="61" t="s">
        <v>33</v>
      </c>
      <c r="J431" s="61" t="s">
        <v>33</v>
      </c>
      <c r="K431" s="61" t="s">
        <v>33</v>
      </c>
      <c r="L431" s="62" t="s">
        <v>33</v>
      </c>
    </row>
    <row r="432" spans="1:12" ht="114.75">
      <c r="A432" s="64" t="s">
        <v>400</v>
      </c>
      <c r="B432" s="61" t="s">
        <v>401</v>
      </c>
      <c r="C432" s="65" t="s">
        <v>139</v>
      </c>
      <c r="D432" s="65" t="s">
        <v>246</v>
      </c>
      <c r="E432" s="65" t="s">
        <v>33</v>
      </c>
      <c r="F432" s="58">
        <v>2700</v>
      </c>
      <c r="G432" s="58">
        <v>2700</v>
      </c>
      <c r="H432" s="58">
        <v>0</v>
      </c>
      <c r="I432" s="61" t="s">
        <v>33</v>
      </c>
      <c r="J432" s="61" t="s">
        <v>33</v>
      </c>
      <c r="K432" s="61" t="s">
        <v>33</v>
      </c>
      <c r="L432" s="62" t="s">
        <v>89</v>
      </c>
    </row>
    <row r="433" spans="1:12" ht="18">
      <c r="A433" s="64" t="s">
        <v>33</v>
      </c>
      <c r="B433" s="61" t="s">
        <v>33</v>
      </c>
      <c r="C433" s="65" t="s">
        <v>33</v>
      </c>
      <c r="D433" s="65" t="s">
        <v>33</v>
      </c>
      <c r="E433" s="65" t="s">
        <v>33</v>
      </c>
      <c r="F433" s="58">
        <v>2700</v>
      </c>
      <c r="G433" s="58">
        <v>2700</v>
      </c>
      <c r="H433" s="58">
        <v>0</v>
      </c>
      <c r="I433" s="61" t="s">
        <v>33</v>
      </c>
      <c r="J433" s="61" t="s">
        <v>33</v>
      </c>
      <c r="K433" s="61" t="s">
        <v>33</v>
      </c>
      <c r="L433" s="62" t="s">
        <v>33</v>
      </c>
    </row>
    <row r="434" spans="1:12" ht="18">
      <c r="A434" s="64" t="s">
        <v>33</v>
      </c>
      <c r="B434" s="61" t="s">
        <v>33</v>
      </c>
      <c r="C434" s="65" t="s">
        <v>33</v>
      </c>
      <c r="D434" s="65" t="s">
        <v>33</v>
      </c>
      <c r="E434" s="65" t="s">
        <v>33</v>
      </c>
      <c r="F434" s="58">
        <v>0</v>
      </c>
      <c r="G434" s="58">
        <v>0</v>
      </c>
      <c r="H434" s="58">
        <v>0</v>
      </c>
      <c r="I434" s="61" t="s">
        <v>33</v>
      </c>
      <c r="J434" s="61" t="s">
        <v>33</v>
      </c>
      <c r="K434" s="61" t="s">
        <v>33</v>
      </c>
      <c r="L434" s="62" t="s">
        <v>33</v>
      </c>
    </row>
    <row r="435" spans="1:12" ht="18">
      <c r="A435" s="64" t="s">
        <v>33</v>
      </c>
      <c r="B435" s="61" t="s">
        <v>33</v>
      </c>
      <c r="C435" s="65" t="s">
        <v>33</v>
      </c>
      <c r="D435" s="65" t="s">
        <v>33</v>
      </c>
      <c r="E435" s="65" t="s">
        <v>33</v>
      </c>
      <c r="F435" s="58">
        <v>0</v>
      </c>
      <c r="G435" s="58">
        <v>0</v>
      </c>
      <c r="H435" s="58">
        <v>0</v>
      </c>
      <c r="I435" s="61" t="s">
        <v>33</v>
      </c>
      <c r="J435" s="61" t="s">
        <v>33</v>
      </c>
      <c r="K435" s="61" t="s">
        <v>33</v>
      </c>
      <c r="L435" s="62" t="s">
        <v>33</v>
      </c>
    </row>
    <row r="436" spans="1:12" ht="76.5">
      <c r="A436" s="64" t="s">
        <v>190</v>
      </c>
      <c r="B436" s="61" t="s">
        <v>402</v>
      </c>
      <c r="C436" s="65" t="s">
        <v>139</v>
      </c>
      <c r="D436" s="65" t="s">
        <v>246</v>
      </c>
      <c r="E436" s="65" t="s">
        <v>33</v>
      </c>
      <c r="F436" s="58">
        <v>4900</v>
      </c>
      <c r="G436" s="58">
        <v>4900</v>
      </c>
      <c r="H436" s="58">
        <v>4900</v>
      </c>
      <c r="I436" s="61" t="s">
        <v>33</v>
      </c>
      <c r="J436" s="61" t="s">
        <v>33</v>
      </c>
      <c r="K436" s="61" t="s">
        <v>33</v>
      </c>
      <c r="L436" s="62" t="s">
        <v>403</v>
      </c>
    </row>
    <row r="437" spans="1:12" ht="18">
      <c r="A437" s="64" t="s">
        <v>33</v>
      </c>
      <c r="B437" s="61" t="s">
        <v>33</v>
      </c>
      <c r="C437" s="65" t="s">
        <v>33</v>
      </c>
      <c r="D437" s="65" t="s">
        <v>33</v>
      </c>
      <c r="E437" s="65" t="s">
        <v>33</v>
      </c>
      <c r="F437" s="58">
        <v>4900</v>
      </c>
      <c r="G437" s="58">
        <v>4900</v>
      </c>
      <c r="H437" s="58">
        <v>4900</v>
      </c>
      <c r="I437" s="61" t="s">
        <v>33</v>
      </c>
      <c r="J437" s="61" t="s">
        <v>33</v>
      </c>
      <c r="K437" s="61" t="s">
        <v>33</v>
      </c>
      <c r="L437" s="62" t="s">
        <v>33</v>
      </c>
    </row>
    <row r="438" spans="1:12" ht="18">
      <c r="A438" s="64" t="s">
        <v>33</v>
      </c>
      <c r="B438" s="61" t="s">
        <v>33</v>
      </c>
      <c r="C438" s="65" t="s">
        <v>33</v>
      </c>
      <c r="D438" s="65" t="s">
        <v>33</v>
      </c>
      <c r="E438" s="65" t="s">
        <v>33</v>
      </c>
      <c r="F438" s="58">
        <v>0</v>
      </c>
      <c r="G438" s="58">
        <v>0</v>
      </c>
      <c r="H438" s="58">
        <v>0</v>
      </c>
      <c r="I438" s="61" t="s">
        <v>33</v>
      </c>
      <c r="J438" s="61" t="s">
        <v>33</v>
      </c>
      <c r="K438" s="61" t="s">
        <v>33</v>
      </c>
      <c r="L438" s="62" t="s">
        <v>33</v>
      </c>
    </row>
    <row r="439" spans="1:12" ht="18">
      <c r="A439" s="64" t="s">
        <v>33</v>
      </c>
      <c r="B439" s="61" t="s">
        <v>33</v>
      </c>
      <c r="C439" s="65" t="s">
        <v>33</v>
      </c>
      <c r="D439" s="65" t="s">
        <v>33</v>
      </c>
      <c r="E439" s="65" t="s">
        <v>33</v>
      </c>
      <c r="F439" s="58">
        <v>0</v>
      </c>
      <c r="G439" s="58">
        <v>0</v>
      </c>
      <c r="H439" s="58">
        <v>0</v>
      </c>
      <c r="I439" s="61" t="s">
        <v>33</v>
      </c>
      <c r="J439" s="61" t="s">
        <v>33</v>
      </c>
      <c r="K439" s="61" t="s">
        <v>33</v>
      </c>
      <c r="L439" s="62" t="s">
        <v>33</v>
      </c>
    </row>
    <row r="440" spans="1:12" ht="38.25">
      <c r="A440" s="29" t="s">
        <v>46</v>
      </c>
      <c r="B440" s="63" t="s">
        <v>108</v>
      </c>
      <c r="C440" s="65" t="s">
        <v>33</v>
      </c>
      <c r="D440" s="65" t="s">
        <v>33</v>
      </c>
      <c r="E440" s="65" t="s">
        <v>33</v>
      </c>
      <c r="F440" s="52">
        <v>568370</v>
      </c>
      <c r="G440" s="52">
        <v>276987.01</v>
      </c>
      <c r="H440" s="52">
        <v>246844.91</v>
      </c>
      <c r="I440" s="61" t="s">
        <v>33</v>
      </c>
      <c r="J440" s="61" t="s">
        <v>33</v>
      </c>
      <c r="K440" s="61" t="s">
        <v>33</v>
      </c>
      <c r="L440" s="62" t="s">
        <v>33</v>
      </c>
    </row>
    <row r="441" spans="1:12" ht="25.5">
      <c r="A441" s="64" t="s">
        <v>191</v>
      </c>
      <c r="B441" s="61" t="s">
        <v>192</v>
      </c>
      <c r="C441" s="65" t="s">
        <v>33</v>
      </c>
      <c r="D441" s="65" t="s">
        <v>33</v>
      </c>
      <c r="E441" s="65" t="s">
        <v>33</v>
      </c>
      <c r="F441" s="58">
        <v>43349</v>
      </c>
      <c r="G441" s="58">
        <v>15874.3</v>
      </c>
      <c r="H441" s="58">
        <v>11064.3</v>
      </c>
      <c r="I441" s="61" t="s">
        <v>33</v>
      </c>
      <c r="J441" s="61" t="s">
        <v>33</v>
      </c>
      <c r="K441" s="61" t="s">
        <v>33</v>
      </c>
      <c r="L441" s="62" t="s">
        <v>33</v>
      </c>
    </row>
    <row r="442" spans="1:12" ht="76.5">
      <c r="A442" s="64" t="s">
        <v>193</v>
      </c>
      <c r="B442" s="61" t="s">
        <v>404</v>
      </c>
      <c r="C442" s="65" t="s">
        <v>141</v>
      </c>
      <c r="D442" s="65" t="s">
        <v>246</v>
      </c>
      <c r="E442" s="65" t="s">
        <v>33</v>
      </c>
      <c r="F442" s="58">
        <v>3149</v>
      </c>
      <c r="G442" s="58">
        <v>2204.3</v>
      </c>
      <c r="H442" s="58">
        <v>2204.3</v>
      </c>
      <c r="I442" s="61" t="s">
        <v>33</v>
      </c>
      <c r="J442" s="61" t="s">
        <v>33</v>
      </c>
      <c r="K442" s="61" t="s">
        <v>33</v>
      </c>
      <c r="L442" s="62" t="s">
        <v>89</v>
      </c>
    </row>
    <row r="443" spans="1:12" ht="18">
      <c r="A443" s="64" t="s">
        <v>33</v>
      </c>
      <c r="B443" s="61" t="s">
        <v>33</v>
      </c>
      <c r="C443" s="65" t="s">
        <v>33</v>
      </c>
      <c r="D443" s="65" t="s">
        <v>33</v>
      </c>
      <c r="E443" s="65" t="s">
        <v>33</v>
      </c>
      <c r="F443" s="58">
        <v>3149</v>
      </c>
      <c r="G443" s="58">
        <v>2204.3</v>
      </c>
      <c r="H443" s="58">
        <v>2204.3</v>
      </c>
      <c r="I443" s="61" t="s">
        <v>33</v>
      </c>
      <c r="J443" s="61" t="s">
        <v>33</v>
      </c>
      <c r="K443" s="61" t="s">
        <v>33</v>
      </c>
      <c r="L443" s="62" t="s">
        <v>33</v>
      </c>
    </row>
    <row r="444" spans="1:12" ht="18">
      <c r="A444" s="64" t="s">
        <v>33</v>
      </c>
      <c r="B444" s="61" t="s">
        <v>33</v>
      </c>
      <c r="C444" s="65" t="s">
        <v>33</v>
      </c>
      <c r="D444" s="65" t="s">
        <v>33</v>
      </c>
      <c r="E444" s="65" t="s">
        <v>33</v>
      </c>
      <c r="F444" s="58">
        <v>0</v>
      </c>
      <c r="G444" s="58">
        <v>0</v>
      </c>
      <c r="H444" s="58">
        <v>0</v>
      </c>
      <c r="I444" s="61" t="s">
        <v>33</v>
      </c>
      <c r="J444" s="61" t="s">
        <v>33</v>
      </c>
      <c r="K444" s="61" t="s">
        <v>33</v>
      </c>
      <c r="L444" s="62" t="s">
        <v>33</v>
      </c>
    </row>
    <row r="445" spans="1:12" ht="18">
      <c r="A445" s="64" t="s">
        <v>33</v>
      </c>
      <c r="B445" s="61" t="s">
        <v>33</v>
      </c>
      <c r="C445" s="65" t="s">
        <v>33</v>
      </c>
      <c r="D445" s="65" t="s">
        <v>33</v>
      </c>
      <c r="E445" s="65" t="s">
        <v>33</v>
      </c>
      <c r="F445" s="58">
        <v>0</v>
      </c>
      <c r="G445" s="58">
        <v>0</v>
      </c>
      <c r="H445" s="58">
        <v>0</v>
      </c>
      <c r="I445" s="61" t="s">
        <v>33</v>
      </c>
      <c r="J445" s="61" t="s">
        <v>33</v>
      </c>
      <c r="K445" s="61" t="s">
        <v>33</v>
      </c>
      <c r="L445" s="62" t="s">
        <v>33</v>
      </c>
    </row>
    <row r="446" spans="1:12" ht="76.5">
      <c r="A446" s="64" t="s">
        <v>202</v>
      </c>
      <c r="B446" s="61" t="s">
        <v>405</v>
      </c>
      <c r="C446" s="65" t="s">
        <v>141</v>
      </c>
      <c r="D446" s="65" t="s">
        <v>246</v>
      </c>
      <c r="E446" s="65" t="s">
        <v>33</v>
      </c>
      <c r="F446" s="58">
        <v>3800</v>
      </c>
      <c r="G446" s="58">
        <v>1520</v>
      </c>
      <c r="H446" s="58">
        <v>0</v>
      </c>
      <c r="I446" s="61" t="s">
        <v>33</v>
      </c>
      <c r="J446" s="61" t="s">
        <v>33</v>
      </c>
      <c r="K446" s="61" t="s">
        <v>33</v>
      </c>
      <c r="L446" s="62" t="s">
        <v>89</v>
      </c>
    </row>
    <row r="447" spans="1:12" ht="18">
      <c r="A447" s="64" t="s">
        <v>33</v>
      </c>
      <c r="B447" s="61" t="s">
        <v>33</v>
      </c>
      <c r="C447" s="65" t="s">
        <v>33</v>
      </c>
      <c r="D447" s="65" t="s">
        <v>33</v>
      </c>
      <c r="E447" s="65" t="s">
        <v>33</v>
      </c>
      <c r="F447" s="58">
        <v>3800</v>
      </c>
      <c r="G447" s="58">
        <v>1520</v>
      </c>
      <c r="H447" s="58">
        <v>0</v>
      </c>
      <c r="I447" s="61" t="s">
        <v>33</v>
      </c>
      <c r="J447" s="61" t="s">
        <v>33</v>
      </c>
      <c r="K447" s="61" t="s">
        <v>33</v>
      </c>
      <c r="L447" s="62" t="s">
        <v>33</v>
      </c>
    </row>
    <row r="448" spans="1:12" ht="18">
      <c r="A448" s="64" t="s">
        <v>33</v>
      </c>
      <c r="B448" s="61" t="s">
        <v>33</v>
      </c>
      <c r="C448" s="65" t="s">
        <v>33</v>
      </c>
      <c r="D448" s="65" t="s">
        <v>33</v>
      </c>
      <c r="E448" s="65" t="s">
        <v>33</v>
      </c>
      <c r="F448" s="58">
        <v>0</v>
      </c>
      <c r="G448" s="58">
        <v>0</v>
      </c>
      <c r="H448" s="58">
        <v>0</v>
      </c>
      <c r="I448" s="61" t="s">
        <v>33</v>
      </c>
      <c r="J448" s="61" t="s">
        <v>33</v>
      </c>
      <c r="K448" s="61" t="s">
        <v>33</v>
      </c>
      <c r="L448" s="62" t="s">
        <v>33</v>
      </c>
    </row>
    <row r="449" spans="1:12" ht="18">
      <c r="A449" s="64" t="s">
        <v>33</v>
      </c>
      <c r="B449" s="61" t="s">
        <v>33</v>
      </c>
      <c r="C449" s="65" t="s">
        <v>33</v>
      </c>
      <c r="D449" s="65" t="s">
        <v>33</v>
      </c>
      <c r="E449" s="65" t="s">
        <v>33</v>
      </c>
      <c r="F449" s="58">
        <v>0</v>
      </c>
      <c r="G449" s="58">
        <v>0</v>
      </c>
      <c r="H449" s="58">
        <v>0</v>
      </c>
      <c r="I449" s="61" t="s">
        <v>33</v>
      </c>
      <c r="J449" s="61" t="s">
        <v>33</v>
      </c>
      <c r="K449" s="61" t="s">
        <v>33</v>
      </c>
      <c r="L449" s="62" t="s">
        <v>33</v>
      </c>
    </row>
    <row r="450" spans="1:12" ht="89.25">
      <c r="A450" s="64" t="s">
        <v>406</v>
      </c>
      <c r="B450" s="61" t="s">
        <v>407</v>
      </c>
      <c r="C450" s="65" t="s">
        <v>141</v>
      </c>
      <c r="D450" s="65" t="s">
        <v>246</v>
      </c>
      <c r="E450" s="65" t="s">
        <v>33</v>
      </c>
      <c r="F450" s="58">
        <v>3900</v>
      </c>
      <c r="G450" s="58">
        <v>1170</v>
      </c>
      <c r="H450" s="58">
        <v>0</v>
      </c>
      <c r="I450" s="61" t="s">
        <v>33</v>
      </c>
      <c r="J450" s="61" t="s">
        <v>33</v>
      </c>
      <c r="K450" s="61" t="s">
        <v>33</v>
      </c>
      <c r="L450" s="62" t="s">
        <v>89</v>
      </c>
    </row>
    <row r="451" spans="1:12" ht="18">
      <c r="A451" s="64" t="s">
        <v>33</v>
      </c>
      <c r="B451" s="61" t="s">
        <v>33</v>
      </c>
      <c r="C451" s="65" t="s">
        <v>33</v>
      </c>
      <c r="D451" s="65" t="s">
        <v>33</v>
      </c>
      <c r="E451" s="65" t="s">
        <v>33</v>
      </c>
      <c r="F451" s="58">
        <v>3900</v>
      </c>
      <c r="G451" s="58">
        <v>1170</v>
      </c>
      <c r="H451" s="58">
        <v>0</v>
      </c>
      <c r="I451" s="61" t="s">
        <v>33</v>
      </c>
      <c r="J451" s="61" t="s">
        <v>33</v>
      </c>
      <c r="K451" s="61" t="s">
        <v>33</v>
      </c>
      <c r="L451" s="62" t="s">
        <v>33</v>
      </c>
    </row>
    <row r="452" spans="1:12" ht="18">
      <c r="A452" s="64" t="s">
        <v>33</v>
      </c>
      <c r="B452" s="61" t="s">
        <v>33</v>
      </c>
      <c r="C452" s="65" t="s">
        <v>33</v>
      </c>
      <c r="D452" s="65" t="s">
        <v>33</v>
      </c>
      <c r="E452" s="65" t="s">
        <v>33</v>
      </c>
      <c r="F452" s="58">
        <v>0</v>
      </c>
      <c r="G452" s="58">
        <v>0</v>
      </c>
      <c r="H452" s="58">
        <v>0</v>
      </c>
      <c r="I452" s="61" t="s">
        <v>33</v>
      </c>
      <c r="J452" s="61" t="s">
        <v>33</v>
      </c>
      <c r="K452" s="61" t="s">
        <v>33</v>
      </c>
      <c r="L452" s="62" t="s">
        <v>33</v>
      </c>
    </row>
    <row r="453" spans="1:12" ht="18">
      <c r="A453" s="64" t="s">
        <v>33</v>
      </c>
      <c r="B453" s="61" t="s">
        <v>33</v>
      </c>
      <c r="C453" s="65" t="s">
        <v>33</v>
      </c>
      <c r="D453" s="65" t="s">
        <v>33</v>
      </c>
      <c r="E453" s="65" t="s">
        <v>33</v>
      </c>
      <c r="F453" s="58">
        <v>0</v>
      </c>
      <c r="G453" s="58">
        <v>0</v>
      </c>
      <c r="H453" s="58">
        <v>0</v>
      </c>
      <c r="I453" s="61" t="s">
        <v>33</v>
      </c>
      <c r="J453" s="61" t="s">
        <v>33</v>
      </c>
      <c r="K453" s="61" t="s">
        <v>33</v>
      </c>
      <c r="L453" s="62" t="s">
        <v>33</v>
      </c>
    </row>
    <row r="454" spans="1:12" ht="89.25">
      <c r="A454" s="64" t="s">
        <v>408</v>
      </c>
      <c r="B454" s="61" t="s">
        <v>409</v>
      </c>
      <c r="C454" s="65" t="s">
        <v>141</v>
      </c>
      <c r="D454" s="65" t="s">
        <v>246</v>
      </c>
      <c r="E454" s="65" t="s">
        <v>33</v>
      </c>
      <c r="F454" s="58">
        <v>8900</v>
      </c>
      <c r="G454" s="58">
        <v>4450</v>
      </c>
      <c r="H454" s="58">
        <v>4450</v>
      </c>
      <c r="I454" s="61" t="s">
        <v>33</v>
      </c>
      <c r="J454" s="61" t="s">
        <v>33</v>
      </c>
      <c r="K454" s="61" t="s">
        <v>33</v>
      </c>
      <c r="L454" s="62" t="s">
        <v>89</v>
      </c>
    </row>
    <row r="455" spans="1:12" ht="18">
      <c r="A455" s="64" t="s">
        <v>33</v>
      </c>
      <c r="B455" s="61" t="s">
        <v>33</v>
      </c>
      <c r="C455" s="65" t="s">
        <v>33</v>
      </c>
      <c r="D455" s="65" t="s">
        <v>33</v>
      </c>
      <c r="E455" s="65" t="s">
        <v>33</v>
      </c>
      <c r="F455" s="58">
        <v>8900</v>
      </c>
      <c r="G455" s="58">
        <v>4450</v>
      </c>
      <c r="H455" s="58">
        <v>4450</v>
      </c>
      <c r="I455" s="61" t="s">
        <v>33</v>
      </c>
      <c r="J455" s="61" t="s">
        <v>33</v>
      </c>
      <c r="K455" s="61" t="s">
        <v>33</v>
      </c>
      <c r="L455" s="62" t="s">
        <v>33</v>
      </c>
    </row>
    <row r="456" spans="1:12" ht="18">
      <c r="A456" s="64" t="s">
        <v>33</v>
      </c>
      <c r="B456" s="61" t="s">
        <v>33</v>
      </c>
      <c r="C456" s="65" t="s">
        <v>33</v>
      </c>
      <c r="D456" s="65" t="s">
        <v>33</v>
      </c>
      <c r="E456" s="65" t="s">
        <v>33</v>
      </c>
      <c r="F456" s="58">
        <v>0</v>
      </c>
      <c r="G456" s="58">
        <v>0</v>
      </c>
      <c r="H456" s="58">
        <v>0</v>
      </c>
      <c r="I456" s="61" t="s">
        <v>33</v>
      </c>
      <c r="J456" s="61" t="s">
        <v>33</v>
      </c>
      <c r="K456" s="61" t="s">
        <v>33</v>
      </c>
      <c r="L456" s="62" t="s">
        <v>33</v>
      </c>
    </row>
    <row r="457" spans="1:12" ht="18">
      <c r="A457" s="64" t="s">
        <v>33</v>
      </c>
      <c r="B457" s="61" t="s">
        <v>33</v>
      </c>
      <c r="C457" s="65" t="s">
        <v>33</v>
      </c>
      <c r="D457" s="65" t="s">
        <v>33</v>
      </c>
      <c r="E457" s="65" t="s">
        <v>33</v>
      </c>
      <c r="F457" s="58">
        <v>0</v>
      </c>
      <c r="G457" s="58">
        <v>0</v>
      </c>
      <c r="H457" s="58">
        <v>0</v>
      </c>
      <c r="I457" s="61" t="s">
        <v>33</v>
      </c>
      <c r="J457" s="61" t="s">
        <v>33</v>
      </c>
      <c r="K457" s="61" t="s">
        <v>33</v>
      </c>
      <c r="L457" s="62" t="s">
        <v>33</v>
      </c>
    </row>
    <row r="458" spans="1:12" ht="89.25">
      <c r="A458" s="64" t="s">
        <v>410</v>
      </c>
      <c r="B458" s="61" t="s">
        <v>411</v>
      </c>
      <c r="C458" s="65" t="s">
        <v>141</v>
      </c>
      <c r="D458" s="65" t="s">
        <v>246</v>
      </c>
      <c r="E458" s="65" t="s">
        <v>33</v>
      </c>
      <c r="F458" s="58">
        <v>5800</v>
      </c>
      <c r="G458" s="58">
        <v>1160</v>
      </c>
      <c r="H458" s="58">
        <v>1160</v>
      </c>
      <c r="I458" s="61" t="s">
        <v>33</v>
      </c>
      <c r="J458" s="61" t="s">
        <v>33</v>
      </c>
      <c r="K458" s="61" t="s">
        <v>33</v>
      </c>
      <c r="L458" s="62" t="s">
        <v>89</v>
      </c>
    </row>
    <row r="459" spans="1:12" ht="18">
      <c r="A459" s="64" t="s">
        <v>33</v>
      </c>
      <c r="B459" s="61" t="s">
        <v>33</v>
      </c>
      <c r="C459" s="65" t="s">
        <v>33</v>
      </c>
      <c r="D459" s="65" t="s">
        <v>33</v>
      </c>
      <c r="E459" s="65" t="s">
        <v>33</v>
      </c>
      <c r="F459" s="58">
        <v>5800</v>
      </c>
      <c r="G459" s="58">
        <v>1160</v>
      </c>
      <c r="H459" s="58">
        <v>1160</v>
      </c>
      <c r="I459" s="61" t="s">
        <v>33</v>
      </c>
      <c r="J459" s="61" t="s">
        <v>33</v>
      </c>
      <c r="K459" s="61" t="s">
        <v>33</v>
      </c>
      <c r="L459" s="62" t="s">
        <v>33</v>
      </c>
    </row>
    <row r="460" spans="1:12" ht="18">
      <c r="A460" s="64" t="s">
        <v>33</v>
      </c>
      <c r="B460" s="61" t="s">
        <v>33</v>
      </c>
      <c r="C460" s="65" t="s">
        <v>33</v>
      </c>
      <c r="D460" s="65" t="s">
        <v>33</v>
      </c>
      <c r="E460" s="65" t="s">
        <v>33</v>
      </c>
      <c r="F460" s="58">
        <v>0</v>
      </c>
      <c r="G460" s="58">
        <v>0</v>
      </c>
      <c r="H460" s="58">
        <v>0</v>
      </c>
      <c r="I460" s="61" t="s">
        <v>33</v>
      </c>
      <c r="J460" s="61" t="s">
        <v>33</v>
      </c>
      <c r="K460" s="61" t="s">
        <v>33</v>
      </c>
      <c r="L460" s="62" t="s">
        <v>33</v>
      </c>
    </row>
    <row r="461" spans="1:12" ht="18">
      <c r="A461" s="64" t="s">
        <v>33</v>
      </c>
      <c r="B461" s="61" t="s">
        <v>33</v>
      </c>
      <c r="C461" s="65" t="s">
        <v>33</v>
      </c>
      <c r="D461" s="65" t="s">
        <v>33</v>
      </c>
      <c r="E461" s="65" t="s">
        <v>33</v>
      </c>
      <c r="F461" s="58">
        <v>0</v>
      </c>
      <c r="G461" s="58">
        <v>0</v>
      </c>
      <c r="H461" s="58">
        <v>0</v>
      </c>
      <c r="I461" s="61" t="s">
        <v>33</v>
      </c>
      <c r="J461" s="61" t="s">
        <v>33</v>
      </c>
      <c r="K461" s="61" t="s">
        <v>33</v>
      </c>
      <c r="L461" s="62" t="s">
        <v>33</v>
      </c>
    </row>
    <row r="462" spans="1:12" ht="89.25">
      <c r="A462" s="64" t="s">
        <v>412</v>
      </c>
      <c r="B462" s="61" t="s">
        <v>413</v>
      </c>
      <c r="C462" s="65" t="s">
        <v>141</v>
      </c>
      <c r="D462" s="65" t="s">
        <v>246</v>
      </c>
      <c r="E462" s="65" t="s">
        <v>33</v>
      </c>
      <c r="F462" s="58">
        <v>5000</v>
      </c>
      <c r="G462" s="58">
        <v>1000</v>
      </c>
      <c r="H462" s="58">
        <v>1000</v>
      </c>
      <c r="I462" s="61" t="s">
        <v>33</v>
      </c>
      <c r="J462" s="61" t="s">
        <v>33</v>
      </c>
      <c r="K462" s="61" t="s">
        <v>33</v>
      </c>
      <c r="L462" s="62" t="s">
        <v>89</v>
      </c>
    </row>
    <row r="463" spans="1:12" ht="18">
      <c r="A463" s="64" t="s">
        <v>33</v>
      </c>
      <c r="B463" s="61" t="s">
        <v>33</v>
      </c>
      <c r="C463" s="65" t="s">
        <v>33</v>
      </c>
      <c r="D463" s="65" t="s">
        <v>33</v>
      </c>
      <c r="E463" s="65" t="s">
        <v>33</v>
      </c>
      <c r="F463" s="58">
        <v>5000</v>
      </c>
      <c r="G463" s="58">
        <v>1000</v>
      </c>
      <c r="H463" s="58">
        <v>1000</v>
      </c>
      <c r="I463" s="61" t="s">
        <v>33</v>
      </c>
      <c r="J463" s="61" t="s">
        <v>33</v>
      </c>
      <c r="K463" s="61" t="s">
        <v>33</v>
      </c>
      <c r="L463" s="62" t="s">
        <v>33</v>
      </c>
    </row>
    <row r="464" spans="1:12" ht="18">
      <c r="A464" s="64" t="s">
        <v>33</v>
      </c>
      <c r="B464" s="61" t="s">
        <v>33</v>
      </c>
      <c r="C464" s="65" t="s">
        <v>33</v>
      </c>
      <c r="D464" s="65" t="s">
        <v>33</v>
      </c>
      <c r="E464" s="65" t="s">
        <v>33</v>
      </c>
      <c r="F464" s="58">
        <v>0</v>
      </c>
      <c r="G464" s="58">
        <v>0</v>
      </c>
      <c r="H464" s="58">
        <v>0</v>
      </c>
      <c r="I464" s="61" t="s">
        <v>33</v>
      </c>
      <c r="J464" s="61" t="s">
        <v>33</v>
      </c>
      <c r="K464" s="61" t="s">
        <v>33</v>
      </c>
      <c r="L464" s="62" t="s">
        <v>33</v>
      </c>
    </row>
    <row r="465" spans="1:12" ht="18">
      <c r="A465" s="64" t="s">
        <v>33</v>
      </c>
      <c r="B465" s="61" t="s">
        <v>33</v>
      </c>
      <c r="C465" s="65" t="s">
        <v>33</v>
      </c>
      <c r="D465" s="65" t="s">
        <v>33</v>
      </c>
      <c r="E465" s="65" t="s">
        <v>33</v>
      </c>
      <c r="F465" s="58">
        <v>0</v>
      </c>
      <c r="G465" s="58">
        <v>0</v>
      </c>
      <c r="H465" s="58">
        <v>0</v>
      </c>
      <c r="I465" s="61" t="s">
        <v>33</v>
      </c>
      <c r="J465" s="61" t="s">
        <v>33</v>
      </c>
      <c r="K465" s="61" t="s">
        <v>33</v>
      </c>
      <c r="L465" s="62" t="s">
        <v>33</v>
      </c>
    </row>
    <row r="466" spans="1:12" ht="89.25">
      <c r="A466" s="64" t="s">
        <v>414</v>
      </c>
      <c r="B466" s="61" t="s">
        <v>415</v>
      </c>
      <c r="C466" s="65" t="s">
        <v>271</v>
      </c>
      <c r="D466" s="65" t="s">
        <v>246</v>
      </c>
      <c r="E466" s="65" t="s">
        <v>33</v>
      </c>
      <c r="F466" s="58">
        <v>7500</v>
      </c>
      <c r="G466" s="58">
        <v>2250</v>
      </c>
      <c r="H466" s="58">
        <v>2250</v>
      </c>
      <c r="I466" s="61" t="s">
        <v>33</v>
      </c>
      <c r="J466" s="61" t="s">
        <v>33</v>
      </c>
      <c r="K466" s="61" t="s">
        <v>33</v>
      </c>
      <c r="L466" s="62" t="s">
        <v>89</v>
      </c>
    </row>
    <row r="467" spans="1:12" ht="18">
      <c r="A467" s="64" t="s">
        <v>33</v>
      </c>
      <c r="B467" s="61" t="s">
        <v>33</v>
      </c>
      <c r="C467" s="65" t="s">
        <v>33</v>
      </c>
      <c r="D467" s="65" t="s">
        <v>33</v>
      </c>
      <c r="E467" s="65" t="s">
        <v>33</v>
      </c>
      <c r="F467" s="58">
        <v>7500</v>
      </c>
      <c r="G467" s="58">
        <v>2250</v>
      </c>
      <c r="H467" s="58">
        <v>2250</v>
      </c>
      <c r="I467" s="61" t="s">
        <v>33</v>
      </c>
      <c r="J467" s="61" t="s">
        <v>33</v>
      </c>
      <c r="K467" s="61" t="s">
        <v>33</v>
      </c>
      <c r="L467" s="62" t="s">
        <v>33</v>
      </c>
    </row>
    <row r="468" spans="1:12" ht="18">
      <c r="A468" s="64" t="s">
        <v>33</v>
      </c>
      <c r="B468" s="61" t="s">
        <v>33</v>
      </c>
      <c r="C468" s="65" t="s">
        <v>33</v>
      </c>
      <c r="D468" s="65" t="s">
        <v>33</v>
      </c>
      <c r="E468" s="65" t="s">
        <v>33</v>
      </c>
      <c r="F468" s="58">
        <v>0</v>
      </c>
      <c r="G468" s="58">
        <v>0</v>
      </c>
      <c r="H468" s="58">
        <v>0</v>
      </c>
      <c r="I468" s="61" t="s">
        <v>33</v>
      </c>
      <c r="J468" s="61" t="s">
        <v>33</v>
      </c>
      <c r="K468" s="61" t="s">
        <v>33</v>
      </c>
      <c r="L468" s="62" t="s">
        <v>33</v>
      </c>
    </row>
    <row r="469" spans="1:12" ht="18">
      <c r="A469" s="64" t="s">
        <v>33</v>
      </c>
      <c r="B469" s="61" t="s">
        <v>33</v>
      </c>
      <c r="C469" s="65" t="s">
        <v>33</v>
      </c>
      <c r="D469" s="65" t="s">
        <v>33</v>
      </c>
      <c r="E469" s="65" t="s">
        <v>33</v>
      </c>
      <c r="F469" s="58">
        <v>0</v>
      </c>
      <c r="G469" s="58">
        <v>0</v>
      </c>
      <c r="H469" s="58">
        <v>0</v>
      </c>
      <c r="I469" s="61" t="s">
        <v>33</v>
      </c>
      <c r="J469" s="61" t="s">
        <v>33</v>
      </c>
      <c r="K469" s="61" t="s">
        <v>33</v>
      </c>
      <c r="L469" s="62" t="s">
        <v>33</v>
      </c>
    </row>
    <row r="470" spans="1:12" ht="89.25">
      <c r="A470" s="64" t="s">
        <v>416</v>
      </c>
      <c r="B470" s="61" t="s">
        <v>417</v>
      </c>
      <c r="C470" s="65" t="s">
        <v>141</v>
      </c>
      <c r="D470" s="65" t="s">
        <v>246</v>
      </c>
      <c r="E470" s="65" t="s">
        <v>33</v>
      </c>
      <c r="F470" s="58">
        <v>5300</v>
      </c>
      <c r="G470" s="58">
        <v>2120</v>
      </c>
      <c r="H470" s="58">
        <v>0</v>
      </c>
      <c r="I470" s="61" t="s">
        <v>33</v>
      </c>
      <c r="J470" s="61" t="s">
        <v>33</v>
      </c>
      <c r="K470" s="61" t="s">
        <v>33</v>
      </c>
      <c r="L470" s="62" t="s">
        <v>89</v>
      </c>
    </row>
    <row r="471" spans="1:12" ht="18">
      <c r="A471" s="64" t="s">
        <v>33</v>
      </c>
      <c r="B471" s="61" t="s">
        <v>33</v>
      </c>
      <c r="C471" s="65" t="s">
        <v>33</v>
      </c>
      <c r="D471" s="65" t="s">
        <v>33</v>
      </c>
      <c r="E471" s="65" t="s">
        <v>33</v>
      </c>
      <c r="F471" s="58">
        <v>5300</v>
      </c>
      <c r="G471" s="58">
        <v>2120</v>
      </c>
      <c r="H471" s="58">
        <v>0</v>
      </c>
      <c r="I471" s="61" t="s">
        <v>33</v>
      </c>
      <c r="J471" s="61" t="s">
        <v>33</v>
      </c>
      <c r="K471" s="61" t="s">
        <v>33</v>
      </c>
      <c r="L471" s="62" t="s">
        <v>33</v>
      </c>
    </row>
    <row r="472" spans="1:12" ht="18">
      <c r="A472" s="64" t="s">
        <v>33</v>
      </c>
      <c r="B472" s="61" t="s">
        <v>33</v>
      </c>
      <c r="C472" s="65" t="s">
        <v>33</v>
      </c>
      <c r="D472" s="65" t="s">
        <v>33</v>
      </c>
      <c r="E472" s="65" t="s">
        <v>33</v>
      </c>
      <c r="F472" s="58">
        <v>0</v>
      </c>
      <c r="G472" s="58">
        <v>0</v>
      </c>
      <c r="H472" s="58">
        <v>0</v>
      </c>
      <c r="I472" s="61" t="s">
        <v>33</v>
      </c>
      <c r="J472" s="61" t="s">
        <v>33</v>
      </c>
      <c r="K472" s="61" t="s">
        <v>33</v>
      </c>
      <c r="L472" s="62" t="s">
        <v>33</v>
      </c>
    </row>
    <row r="473" spans="1:12" ht="18">
      <c r="A473" s="64" t="s">
        <v>33</v>
      </c>
      <c r="B473" s="61" t="s">
        <v>33</v>
      </c>
      <c r="C473" s="65" t="s">
        <v>33</v>
      </c>
      <c r="D473" s="65" t="s">
        <v>33</v>
      </c>
      <c r="E473" s="65" t="s">
        <v>33</v>
      </c>
      <c r="F473" s="58">
        <v>0</v>
      </c>
      <c r="G473" s="58">
        <v>0</v>
      </c>
      <c r="H473" s="58">
        <v>0</v>
      </c>
      <c r="I473" s="61" t="s">
        <v>33</v>
      </c>
      <c r="J473" s="61" t="s">
        <v>33</v>
      </c>
      <c r="K473" s="61" t="s">
        <v>33</v>
      </c>
      <c r="L473" s="62" t="s">
        <v>33</v>
      </c>
    </row>
    <row r="474" spans="1:12" ht="38.25">
      <c r="A474" s="64" t="s">
        <v>109</v>
      </c>
      <c r="B474" s="61" t="s">
        <v>110</v>
      </c>
      <c r="C474" s="65" t="s">
        <v>33</v>
      </c>
      <c r="D474" s="65" t="s">
        <v>33</v>
      </c>
      <c r="E474" s="65" t="s">
        <v>33</v>
      </c>
      <c r="F474" s="58">
        <v>62198.2</v>
      </c>
      <c r="G474" s="58">
        <v>20982.86</v>
      </c>
      <c r="H474" s="58">
        <v>9350.46</v>
      </c>
      <c r="I474" s="61" t="s">
        <v>33</v>
      </c>
      <c r="J474" s="61" t="s">
        <v>33</v>
      </c>
      <c r="K474" s="61" t="s">
        <v>33</v>
      </c>
      <c r="L474" s="62" t="s">
        <v>33</v>
      </c>
    </row>
    <row r="475" spans="1:12" ht="127.5">
      <c r="A475" s="64" t="s">
        <v>194</v>
      </c>
      <c r="B475" s="61" t="s">
        <v>418</v>
      </c>
      <c r="C475" s="65" t="s">
        <v>139</v>
      </c>
      <c r="D475" s="65" t="s">
        <v>246</v>
      </c>
      <c r="E475" s="65" t="s">
        <v>33</v>
      </c>
      <c r="F475" s="58">
        <v>8100</v>
      </c>
      <c r="G475" s="58">
        <v>8100</v>
      </c>
      <c r="H475" s="58">
        <v>0</v>
      </c>
      <c r="I475" s="61" t="s">
        <v>33</v>
      </c>
      <c r="J475" s="61" t="s">
        <v>33</v>
      </c>
      <c r="K475" s="61" t="s">
        <v>33</v>
      </c>
      <c r="L475" s="62" t="s">
        <v>89</v>
      </c>
    </row>
    <row r="476" spans="1:12" ht="18">
      <c r="A476" s="64" t="s">
        <v>33</v>
      </c>
      <c r="B476" s="61" t="s">
        <v>33</v>
      </c>
      <c r="C476" s="65" t="s">
        <v>33</v>
      </c>
      <c r="D476" s="65" t="s">
        <v>33</v>
      </c>
      <c r="E476" s="65" t="s">
        <v>33</v>
      </c>
      <c r="F476" s="58">
        <v>8100</v>
      </c>
      <c r="G476" s="58">
        <v>8100</v>
      </c>
      <c r="H476" s="58">
        <v>0</v>
      </c>
      <c r="I476" s="61" t="s">
        <v>33</v>
      </c>
      <c r="J476" s="61" t="s">
        <v>33</v>
      </c>
      <c r="K476" s="61" t="s">
        <v>33</v>
      </c>
      <c r="L476" s="62" t="s">
        <v>33</v>
      </c>
    </row>
    <row r="477" spans="1:12" ht="18">
      <c r="A477" s="64" t="s">
        <v>33</v>
      </c>
      <c r="B477" s="61" t="s">
        <v>33</v>
      </c>
      <c r="C477" s="65" t="s">
        <v>33</v>
      </c>
      <c r="D477" s="65" t="s">
        <v>33</v>
      </c>
      <c r="E477" s="65" t="s">
        <v>33</v>
      </c>
      <c r="F477" s="58">
        <v>0</v>
      </c>
      <c r="G477" s="58">
        <v>0</v>
      </c>
      <c r="H477" s="58">
        <v>0</v>
      </c>
      <c r="I477" s="61" t="s">
        <v>33</v>
      </c>
      <c r="J477" s="61" t="s">
        <v>33</v>
      </c>
      <c r="K477" s="61" t="s">
        <v>33</v>
      </c>
      <c r="L477" s="62" t="s">
        <v>33</v>
      </c>
    </row>
    <row r="478" spans="1:12" ht="18">
      <c r="A478" s="64" t="s">
        <v>33</v>
      </c>
      <c r="B478" s="61" t="s">
        <v>33</v>
      </c>
      <c r="C478" s="65" t="s">
        <v>33</v>
      </c>
      <c r="D478" s="65" t="s">
        <v>33</v>
      </c>
      <c r="E478" s="65" t="s">
        <v>33</v>
      </c>
      <c r="F478" s="58">
        <v>0</v>
      </c>
      <c r="G478" s="58">
        <v>0</v>
      </c>
      <c r="H478" s="58">
        <v>0</v>
      </c>
      <c r="I478" s="61" t="s">
        <v>33</v>
      </c>
      <c r="J478" s="61" t="s">
        <v>33</v>
      </c>
      <c r="K478" s="61" t="s">
        <v>33</v>
      </c>
      <c r="L478" s="62" t="s">
        <v>33</v>
      </c>
    </row>
    <row r="479" spans="1:12" ht="102">
      <c r="A479" s="64" t="s">
        <v>419</v>
      </c>
      <c r="B479" s="61" t="s">
        <v>420</v>
      </c>
      <c r="C479" s="65" t="s">
        <v>141</v>
      </c>
      <c r="D479" s="65" t="s">
        <v>246</v>
      </c>
      <c r="E479" s="65" t="s">
        <v>33</v>
      </c>
      <c r="F479" s="58">
        <v>9000</v>
      </c>
      <c r="G479" s="58">
        <v>900</v>
      </c>
      <c r="H479" s="58">
        <v>900</v>
      </c>
      <c r="I479" s="61" t="s">
        <v>33</v>
      </c>
      <c r="J479" s="61" t="s">
        <v>33</v>
      </c>
      <c r="K479" s="61" t="s">
        <v>33</v>
      </c>
      <c r="L479" s="62" t="s">
        <v>89</v>
      </c>
    </row>
    <row r="480" spans="1:12" ht="18">
      <c r="A480" s="64" t="s">
        <v>33</v>
      </c>
      <c r="B480" s="61" t="s">
        <v>33</v>
      </c>
      <c r="C480" s="65" t="s">
        <v>33</v>
      </c>
      <c r="D480" s="65" t="s">
        <v>33</v>
      </c>
      <c r="E480" s="65" t="s">
        <v>33</v>
      </c>
      <c r="F480" s="58">
        <v>9000</v>
      </c>
      <c r="G480" s="58">
        <v>900</v>
      </c>
      <c r="H480" s="58">
        <v>900</v>
      </c>
      <c r="I480" s="61" t="s">
        <v>33</v>
      </c>
      <c r="J480" s="61" t="s">
        <v>33</v>
      </c>
      <c r="K480" s="61" t="s">
        <v>33</v>
      </c>
      <c r="L480" s="62" t="s">
        <v>33</v>
      </c>
    </row>
    <row r="481" spans="1:12" ht="18">
      <c r="A481" s="64" t="s">
        <v>33</v>
      </c>
      <c r="B481" s="61" t="s">
        <v>33</v>
      </c>
      <c r="C481" s="65" t="s">
        <v>33</v>
      </c>
      <c r="D481" s="65" t="s">
        <v>33</v>
      </c>
      <c r="E481" s="65" t="s">
        <v>33</v>
      </c>
      <c r="F481" s="58">
        <v>0</v>
      </c>
      <c r="G481" s="58">
        <v>0</v>
      </c>
      <c r="H481" s="58">
        <v>0</v>
      </c>
      <c r="I481" s="61" t="s">
        <v>33</v>
      </c>
      <c r="J481" s="61" t="s">
        <v>33</v>
      </c>
      <c r="K481" s="61" t="s">
        <v>33</v>
      </c>
      <c r="L481" s="62" t="s">
        <v>33</v>
      </c>
    </row>
    <row r="482" spans="1:12" ht="18">
      <c r="A482" s="64" t="s">
        <v>33</v>
      </c>
      <c r="B482" s="61" t="s">
        <v>33</v>
      </c>
      <c r="C482" s="65" t="s">
        <v>33</v>
      </c>
      <c r="D482" s="65" t="s">
        <v>33</v>
      </c>
      <c r="E482" s="65" t="s">
        <v>33</v>
      </c>
      <c r="F482" s="58">
        <v>0</v>
      </c>
      <c r="G482" s="58">
        <v>0</v>
      </c>
      <c r="H482" s="58">
        <v>0</v>
      </c>
      <c r="I482" s="61" t="s">
        <v>33</v>
      </c>
      <c r="J482" s="61" t="s">
        <v>33</v>
      </c>
      <c r="K482" s="61" t="s">
        <v>33</v>
      </c>
      <c r="L482" s="62" t="s">
        <v>33</v>
      </c>
    </row>
    <row r="483" spans="1:12" ht="63.75">
      <c r="A483" s="64" t="s">
        <v>421</v>
      </c>
      <c r="B483" s="61" t="s">
        <v>422</v>
      </c>
      <c r="C483" s="65" t="s">
        <v>141</v>
      </c>
      <c r="D483" s="65" t="s">
        <v>246</v>
      </c>
      <c r="E483" s="65" t="s">
        <v>33</v>
      </c>
      <c r="F483" s="58">
        <v>3200</v>
      </c>
      <c r="G483" s="58">
        <v>960</v>
      </c>
      <c r="H483" s="58">
        <v>960</v>
      </c>
      <c r="I483" s="61" t="s">
        <v>33</v>
      </c>
      <c r="J483" s="61" t="s">
        <v>33</v>
      </c>
      <c r="K483" s="61" t="s">
        <v>33</v>
      </c>
      <c r="L483" s="62" t="s">
        <v>89</v>
      </c>
    </row>
    <row r="484" spans="1:12" ht="18">
      <c r="A484" s="64" t="s">
        <v>33</v>
      </c>
      <c r="B484" s="61" t="s">
        <v>33</v>
      </c>
      <c r="C484" s="65" t="s">
        <v>33</v>
      </c>
      <c r="D484" s="65" t="s">
        <v>33</v>
      </c>
      <c r="E484" s="65" t="s">
        <v>33</v>
      </c>
      <c r="F484" s="58">
        <v>3200</v>
      </c>
      <c r="G484" s="58">
        <v>960</v>
      </c>
      <c r="H484" s="58">
        <v>960</v>
      </c>
      <c r="I484" s="61" t="s">
        <v>33</v>
      </c>
      <c r="J484" s="61" t="s">
        <v>33</v>
      </c>
      <c r="K484" s="61" t="s">
        <v>33</v>
      </c>
      <c r="L484" s="62" t="s">
        <v>33</v>
      </c>
    </row>
    <row r="485" spans="1:12" ht="18">
      <c r="A485" s="64" t="s">
        <v>33</v>
      </c>
      <c r="B485" s="61" t="s">
        <v>33</v>
      </c>
      <c r="C485" s="65" t="s">
        <v>33</v>
      </c>
      <c r="D485" s="65" t="s">
        <v>33</v>
      </c>
      <c r="E485" s="65" t="s">
        <v>33</v>
      </c>
      <c r="F485" s="58">
        <v>0</v>
      </c>
      <c r="G485" s="58">
        <v>0</v>
      </c>
      <c r="H485" s="58">
        <v>0</v>
      </c>
      <c r="I485" s="61" t="s">
        <v>33</v>
      </c>
      <c r="J485" s="61" t="s">
        <v>33</v>
      </c>
      <c r="K485" s="61" t="s">
        <v>33</v>
      </c>
      <c r="L485" s="62" t="s">
        <v>33</v>
      </c>
    </row>
    <row r="486" spans="1:12" ht="18">
      <c r="A486" s="64" t="s">
        <v>33</v>
      </c>
      <c r="B486" s="61" t="s">
        <v>33</v>
      </c>
      <c r="C486" s="65" t="s">
        <v>33</v>
      </c>
      <c r="D486" s="65" t="s">
        <v>33</v>
      </c>
      <c r="E486" s="65" t="s">
        <v>33</v>
      </c>
      <c r="F486" s="58">
        <v>0</v>
      </c>
      <c r="G486" s="58">
        <v>0</v>
      </c>
      <c r="H486" s="58">
        <v>0</v>
      </c>
      <c r="I486" s="61" t="s">
        <v>33</v>
      </c>
      <c r="J486" s="61" t="s">
        <v>33</v>
      </c>
      <c r="K486" s="61" t="s">
        <v>33</v>
      </c>
      <c r="L486" s="62" t="s">
        <v>33</v>
      </c>
    </row>
    <row r="487" spans="1:12" ht="76.5">
      <c r="A487" s="64" t="s">
        <v>423</v>
      </c>
      <c r="B487" s="61" t="s">
        <v>424</v>
      </c>
      <c r="C487" s="65" t="s">
        <v>141</v>
      </c>
      <c r="D487" s="65" t="s">
        <v>246</v>
      </c>
      <c r="E487" s="65" t="s">
        <v>33</v>
      </c>
      <c r="F487" s="58">
        <v>9187.2</v>
      </c>
      <c r="G487" s="58">
        <v>2756.16</v>
      </c>
      <c r="H487" s="58">
        <v>2756.16</v>
      </c>
      <c r="I487" s="61" t="s">
        <v>33</v>
      </c>
      <c r="J487" s="61" t="s">
        <v>33</v>
      </c>
      <c r="K487" s="61" t="s">
        <v>33</v>
      </c>
      <c r="L487" s="62" t="s">
        <v>89</v>
      </c>
    </row>
    <row r="488" spans="1:12" ht="18">
      <c r="A488" s="64" t="s">
        <v>33</v>
      </c>
      <c r="B488" s="61" t="s">
        <v>33</v>
      </c>
      <c r="C488" s="65" t="s">
        <v>33</v>
      </c>
      <c r="D488" s="65" t="s">
        <v>33</v>
      </c>
      <c r="E488" s="65" t="s">
        <v>33</v>
      </c>
      <c r="F488" s="58">
        <v>9187.2</v>
      </c>
      <c r="G488" s="58">
        <v>2756.16</v>
      </c>
      <c r="H488" s="58">
        <v>2756.16</v>
      </c>
      <c r="I488" s="61" t="s">
        <v>33</v>
      </c>
      <c r="J488" s="61" t="s">
        <v>33</v>
      </c>
      <c r="K488" s="61" t="s">
        <v>33</v>
      </c>
      <c r="L488" s="62" t="s">
        <v>33</v>
      </c>
    </row>
    <row r="489" spans="1:12" ht="18">
      <c r="A489" s="64" t="s">
        <v>33</v>
      </c>
      <c r="B489" s="61" t="s">
        <v>33</v>
      </c>
      <c r="C489" s="65" t="s">
        <v>33</v>
      </c>
      <c r="D489" s="65" t="s">
        <v>33</v>
      </c>
      <c r="E489" s="65" t="s">
        <v>33</v>
      </c>
      <c r="F489" s="58">
        <v>0</v>
      </c>
      <c r="G489" s="58">
        <v>0</v>
      </c>
      <c r="H489" s="58">
        <v>0</v>
      </c>
      <c r="I489" s="61" t="s">
        <v>33</v>
      </c>
      <c r="J489" s="61" t="s">
        <v>33</v>
      </c>
      <c r="K489" s="61" t="s">
        <v>33</v>
      </c>
      <c r="L489" s="62" t="s">
        <v>33</v>
      </c>
    </row>
    <row r="490" spans="1:12" ht="51" customHeight="1">
      <c r="A490" s="64" t="s">
        <v>33</v>
      </c>
      <c r="B490" s="61" t="s">
        <v>33</v>
      </c>
      <c r="C490" s="65" t="s">
        <v>33</v>
      </c>
      <c r="D490" s="65" t="s">
        <v>33</v>
      </c>
      <c r="E490" s="65" t="s">
        <v>33</v>
      </c>
      <c r="F490" s="58">
        <v>0</v>
      </c>
      <c r="G490" s="58">
        <v>0</v>
      </c>
      <c r="H490" s="58">
        <v>0</v>
      </c>
      <c r="I490" s="61" t="s">
        <v>33</v>
      </c>
      <c r="J490" s="61" t="s">
        <v>33</v>
      </c>
      <c r="K490" s="61" t="s">
        <v>33</v>
      </c>
      <c r="L490" s="62" t="s">
        <v>33</v>
      </c>
    </row>
    <row r="491" spans="1:12" ht="76.5">
      <c r="A491" s="64" t="s">
        <v>425</v>
      </c>
      <c r="B491" s="61" t="s">
        <v>426</v>
      </c>
      <c r="C491" s="65" t="s">
        <v>141</v>
      </c>
      <c r="D491" s="65" t="s">
        <v>246</v>
      </c>
      <c r="E491" s="65" t="s">
        <v>33</v>
      </c>
      <c r="F491" s="58">
        <v>6500</v>
      </c>
      <c r="G491" s="58">
        <v>1300</v>
      </c>
      <c r="H491" s="58">
        <v>0</v>
      </c>
      <c r="I491" s="61" t="s">
        <v>33</v>
      </c>
      <c r="J491" s="61" t="s">
        <v>33</v>
      </c>
      <c r="K491" s="61" t="s">
        <v>33</v>
      </c>
      <c r="L491" s="62" t="s">
        <v>89</v>
      </c>
    </row>
    <row r="492" spans="1:12" ht="18">
      <c r="A492" s="64" t="s">
        <v>33</v>
      </c>
      <c r="B492" s="61" t="s">
        <v>33</v>
      </c>
      <c r="C492" s="65" t="s">
        <v>33</v>
      </c>
      <c r="D492" s="65" t="s">
        <v>33</v>
      </c>
      <c r="E492" s="65" t="s">
        <v>33</v>
      </c>
      <c r="F492" s="58">
        <v>6500</v>
      </c>
      <c r="G492" s="58">
        <v>1300</v>
      </c>
      <c r="H492" s="58">
        <v>0</v>
      </c>
      <c r="I492" s="61" t="s">
        <v>33</v>
      </c>
      <c r="J492" s="61" t="s">
        <v>33</v>
      </c>
      <c r="K492" s="61" t="s">
        <v>33</v>
      </c>
      <c r="L492" s="62" t="s">
        <v>33</v>
      </c>
    </row>
    <row r="493" spans="1:12" ht="18">
      <c r="A493" s="64" t="s">
        <v>33</v>
      </c>
      <c r="B493" s="61" t="s">
        <v>33</v>
      </c>
      <c r="C493" s="65" t="s">
        <v>33</v>
      </c>
      <c r="D493" s="65" t="s">
        <v>33</v>
      </c>
      <c r="E493" s="65" t="s">
        <v>33</v>
      </c>
      <c r="F493" s="58">
        <v>0</v>
      </c>
      <c r="G493" s="58">
        <v>0</v>
      </c>
      <c r="H493" s="58">
        <v>0</v>
      </c>
      <c r="I493" s="61" t="s">
        <v>33</v>
      </c>
      <c r="J493" s="61" t="s">
        <v>33</v>
      </c>
      <c r="K493" s="61" t="s">
        <v>33</v>
      </c>
      <c r="L493" s="62" t="s">
        <v>33</v>
      </c>
    </row>
    <row r="494" spans="1:12" ht="18">
      <c r="A494" s="64" t="s">
        <v>33</v>
      </c>
      <c r="B494" s="61" t="s">
        <v>33</v>
      </c>
      <c r="C494" s="65" t="s">
        <v>33</v>
      </c>
      <c r="D494" s="65" t="s">
        <v>33</v>
      </c>
      <c r="E494" s="65" t="s">
        <v>33</v>
      </c>
      <c r="F494" s="58">
        <v>0</v>
      </c>
      <c r="G494" s="58">
        <v>0</v>
      </c>
      <c r="H494" s="58">
        <v>0</v>
      </c>
      <c r="I494" s="61" t="s">
        <v>33</v>
      </c>
      <c r="J494" s="61" t="s">
        <v>33</v>
      </c>
      <c r="K494" s="61" t="s">
        <v>33</v>
      </c>
      <c r="L494" s="62" t="s">
        <v>33</v>
      </c>
    </row>
    <row r="495" spans="1:12" ht="76.5">
      <c r="A495" s="64" t="s">
        <v>427</v>
      </c>
      <c r="B495" s="61" t="s">
        <v>428</v>
      </c>
      <c r="C495" s="65" t="s">
        <v>141</v>
      </c>
      <c r="D495" s="65" t="s">
        <v>246</v>
      </c>
      <c r="E495" s="65" t="s">
        <v>33</v>
      </c>
      <c r="F495" s="58">
        <v>6000</v>
      </c>
      <c r="G495" s="58">
        <v>1200</v>
      </c>
      <c r="H495" s="58">
        <v>0</v>
      </c>
      <c r="I495" s="61" t="s">
        <v>33</v>
      </c>
      <c r="J495" s="61" t="s">
        <v>33</v>
      </c>
      <c r="K495" s="61" t="s">
        <v>33</v>
      </c>
      <c r="L495" s="62" t="s">
        <v>89</v>
      </c>
    </row>
    <row r="496" spans="1:12" ht="18">
      <c r="A496" s="64" t="s">
        <v>33</v>
      </c>
      <c r="B496" s="61" t="s">
        <v>33</v>
      </c>
      <c r="C496" s="65" t="s">
        <v>33</v>
      </c>
      <c r="D496" s="65" t="s">
        <v>33</v>
      </c>
      <c r="E496" s="65" t="s">
        <v>33</v>
      </c>
      <c r="F496" s="58">
        <v>6000</v>
      </c>
      <c r="G496" s="58">
        <v>1200</v>
      </c>
      <c r="H496" s="58">
        <v>0</v>
      </c>
      <c r="I496" s="61" t="s">
        <v>33</v>
      </c>
      <c r="J496" s="61" t="s">
        <v>33</v>
      </c>
      <c r="K496" s="61" t="s">
        <v>33</v>
      </c>
      <c r="L496" s="62" t="s">
        <v>33</v>
      </c>
    </row>
    <row r="497" spans="1:12" ht="18">
      <c r="A497" s="64" t="s">
        <v>33</v>
      </c>
      <c r="B497" s="61" t="s">
        <v>33</v>
      </c>
      <c r="C497" s="65" t="s">
        <v>33</v>
      </c>
      <c r="D497" s="65" t="s">
        <v>33</v>
      </c>
      <c r="E497" s="65" t="s">
        <v>33</v>
      </c>
      <c r="F497" s="58">
        <v>0</v>
      </c>
      <c r="G497" s="58">
        <v>0</v>
      </c>
      <c r="H497" s="58">
        <v>0</v>
      </c>
      <c r="I497" s="61" t="s">
        <v>33</v>
      </c>
      <c r="J497" s="61" t="s">
        <v>33</v>
      </c>
      <c r="K497" s="61" t="s">
        <v>33</v>
      </c>
      <c r="L497" s="62" t="s">
        <v>33</v>
      </c>
    </row>
    <row r="498" spans="1:12" ht="18">
      <c r="A498" s="64" t="s">
        <v>33</v>
      </c>
      <c r="B498" s="61" t="s">
        <v>33</v>
      </c>
      <c r="C498" s="65" t="s">
        <v>33</v>
      </c>
      <c r="D498" s="65" t="s">
        <v>33</v>
      </c>
      <c r="E498" s="65" t="s">
        <v>33</v>
      </c>
      <c r="F498" s="58">
        <v>0</v>
      </c>
      <c r="G498" s="58">
        <v>0</v>
      </c>
      <c r="H498" s="58">
        <v>0</v>
      </c>
      <c r="I498" s="61" t="s">
        <v>33</v>
      </c>
      <c r="J498" s="61" t="s">
        <v>33</v>
      </c>
      <c r="K498" s="61" t="s">
        <v>33</v>
      </c>
      <c r="L498" s="62" t="s">
        <v>33</v>
      </c>
    </row>
    <row r="499" spans="1:12" ht="76.5">
      <c r="A499" s="64" t="s">
        <v>429</v>
      </c>
      <c r="B499" s="61" t="s">
        <v>430</v>
      </c>
      <c r="C499" s="65" t="s">
        <v>141</v>
      </c>
      <c r="D499" s="65" t="s">
        <v>246</v>
      </c>
      <c r="E499" s="65" t="s">
        <v>33</v>
      </c>
      <c r="F499" s="58">
        <v>3000</v>
      </c>
      <c r="G499" s="58">
        <v>600</v>
      </c>
      <c r="H499" s="58">
        <v>600</v>
      </c>
      <c r="I499" s="61" t="s">
        <v>33</v>
      </c>
      <c r="J499" s="61" t="s">
        <v>33</v>
      </c>
      <c r="K499" s="61" t="s">
        <v>33</v>
      </c>
      <c r="L499" s="62" t="s">
        <v>89</v>
      </c>
    </row>
    <row r="500" spans="1:12" ht="18">
      <c r="A500" s="64" t="s">
        <v>33</v>
      </c>
      <c r="B500" s="61" t="s">
        <v>33</v>
      </c>
      <c r="C500" s="65" t="s">
        <v>33</v>
      </c>
      <c r="D500" s="65" t="s">
        <v>33</v>
      </c>
      <c r="E500" s="65" t="s">
        <v>33</v>
      </c>
      <c r="F500" s="58">
        <v>3000</v>
      </c>
      <c r="G500" s="58">
        <v>600</v>
      </c>
      <c r="H500" s="58">
        <v>600</v>
      </c>
      <c r="I500" s="61" t="s">
        <v>33</v>
      </c>
      <c r="J500" s="61" t="s">
        <v>33</v>
      </c>
      <c r="K500" s="61" t="s">
        <v>33</v>
      </c>
      <c r="L500" s="62" t="s">
        <v>33</v>
      </c>
    </row>
    <row r="501" spans="1:12" ht="18">
      <c r="A501" s="64" t="s">
        <v>33</v>
      </c>
      <c r="B501" s="61" t="s">
        <v>33</v>
      </c>
      <c r="C501" s="65" t="s">
        <v>33</v>
      </c>
      <c r="D501" s="65" t="s">
        <v>33</v>
      </c>
      <c r="E501" s="65" t="s">
        <v>33</v>
      </c>
      <c r="F501" s="58">
        <v>0</v>
      </c>
      <c r="G501" s="58">
        <v>0</v>
      </c>
      <c r="H501" s="58">
        <v>0</v>
      </c>
      <c r="I501" s="61" t="s">
        <v>33</v>
      </c>
      <c r="J501" s="61" t="s">
        <v>33</v>
      </c>
      <c r="K501" s="61" t="s">
        <v>33</v>
      </c>
      <c r="L501" s="62" t="s">
        <v>33</v>
      </c>
    </row>
    <row r="502" spans="1:12" ht="18">
      <c r="A502" s="64" t="s">
        <v>33</v>
      </c>
      <c r="B502" s="61" t="s">
        <v>33</v>
      </c>
      <c r="C502" s="65" t="s">
        <v>33</v>
      </c>
      <c r="D502" s="65" t="s">
        <v>33</v>
      </c>
      <c r="E502" s="65" t="s">
        <v>33</v>
      </c>
      <c r="F502" s="58">
        <v>0</v>
      </c>
      <c r="G502" s="58">
        <v>0</v>
      </c>
      <c r="H502" s="58">
        <v>0</v>
      </c>
      <c r="I502" s="61" t="s">
        <v>33</v>
      </c>
      <c r="J502" s="61" t="s">
        <v>33</v>
      </c>
      <c r="K502" s="61" t="s">
        <v>33</v>
      </c>
      <c r="L502" s="62" t="s">
        <v>33</v>
      </c>
    </row>
    <row r="503" spans="1:12" ht="76.5">
      <c r="A503" s="64" t="s">
        <v>431</v>
      </c>
      <c r="B503" s="61" t="s">
        <v>432</v>
      </c>
      <c r="C503" s="65" t="s">
        <v>141</v>
      </c>
      <c r="D503" s="65" t="s">
        <v>246</v>
      </c>
      <c r="E503" s="65" t="s">
        <v>33</v>
      </c>
      <c r="F503" s="58">
        <v>3000</v>
      </c>
      <c r="G503" s="58">
        <v>600</v>
      </c>
      <c r="H503" s="58">
        <v>600</v>
      </c>
      <c r="I503" s="61" t="s">
        <v>33</v>
      </c>
      <c r="J503" s="61" t="s">
        <v>33</v>
      </c>
      <c r="K503" s="61" t="s">
        <v>33</v>
      </c>
      <c r="L503" s="62" t="s">
        <v>89</v>
      </c>
    </row>
    <row r="504" spans="1:12" ht="18">
      <c r="A504" s="64" t="s">
        <v>33</v>
      </c>
      <c r="B504" s="61" t="s">
        <v>33</v>
      </c>
      <c r="C504" s="65" t="s">
        <v>33</v>
      </c>
      <c r="D504" s="65" t="s">
        <v>33</v>
      </c>
      <c r="E504" s="65" t="s">
        <v>33</v>
      </c>
      <c r="F504" s="58">
        <v>3000</v>
      </c>
      <c r="G504" s="58">
        <v>600</v>
      </c>
      <c r="H504" s="58">
        <v>600</v>
      </c>
      <c r="I504" s="61" t="s">
        <v>33</v>
      </c>
      <c r="J504" s="61" t="s">
        <v>33</v>
      </c>
      <c r="K504" s="61" t="s">
        <v>33</v>
      </c>
      <c r="L504" s="62" t="s">
        <v>33</v>
      </c>
    </row>
    <row r="505" spans="1:12" ht="18">
      <c r="A505" s="64" t="s">
        <v>33</v>
      </c>
      <c r="B505" s="61" t="s">
        <v>33</v>
      </c>
      <c r="C505" s="65" t="s">
        <v>33</v>
      </c>
      <c r="D505" s="65" t="s">
        <v>33</v>
      </c>
      <c r="E505" s="65" t="s">
        <v>33</v>
      </c>
      <c r="F505" s="58">
        <v>0</v>
      </c>
      <c r="G505" s="58">
        <v>0</v>
      </c>
      <c r="H505" s="58">
        <v>0</v>
      </c>
      <c r="I505" s="61" t="s">
        <v>33</v>
      </c>
      <c r="J505" s="61" t="s">
        <v>33</v>
      </c>
      <c r="K505" s="61" t="s">
        <v>33</v>
      </c>
      <c r="L505" s="62" t="s">
        <v>33</v>
      </c>
    </row>
    <row r="506" spans="1:12" ht="18">
      <c r="A506" s="64" t="s">
        <v>33</v>
      </c>
      <c r="B506" s="61" t="s">
        <v>33</v>
      </c>
      <c r="C506" s="65" t="s">
        <v>33</v>
      </c>
      <c r="D506" s="65" t="s">
        <v>33</v>
      </c>
      <c r="E506" s="65" t="s">
        <v>33</v>
      </c>
      <c r="F506" s="58">
        <v>0</v>
      </c>
      <c r="G506" s="58">
        <v>0</v>
      </c>
      <c r="H506" s="58">
        <v>0</v>
      </c>
      <c r="I506" s="61" t="s">
        <v>33</v>
      </c>
      <c r="J506" s="61" t="s">
        <v>33</v>
      </c>
      <c r="K506" s="61" t="s">
        <v>33</v>
      </c>
      <c r="L506" s="62" t="s">
        <v>33</v>
      </c>
    </row>
    <row r="507" spans="1:12" ht="76.5">
      <c r="A507" s="64" t="s">
        <v>433</v>
      </c>
      <c r="B507" s="61" t="s">
        <v>434</v>
      </c>
      <c r="C507" s="65" t="s">
        <v>141</v>
      </c>
      <c r="D507" s="65" t="s">
        <v>246</v>
      </c>
      <c r="E507" s="65" t="s">
        <v>33</v>
      </c>
      <c r="F507" s="58">
        <v>5162</v>
      </c>
      <c r="G507" s="58">
        <v>1032.4</v>
      </c>
      <c r="H507" s="58">
        <v>0</v>
      </c>
      <c r="I507" s="61" t="s">
        <v>33</v>
      </c>
      <c r="J507" s="61" t="s">
        <v>33</v>
      </c>
      <c r="K507" s="61" t="s">
        <v>33</v>
      </c>
      <c r="L507" s="62" t="s">
        <v>89</v>
      </c>
    </row>
    <row r="508" spans="1:12" ht="18">
      <c r="A508" s="64" t="s">
        <v>33</v>
      </c>
      <c r="B508" s="61" t="s">
        <v>33</v>
      </c>
      <c r="C508" s="65" t="s">
        <v>33</v>
      </c>
      <c r="D508" s="65" t="s">
        <v>33</v>
      </c>
      <c r="E508" s="65" t="s">
        <v>33</v>
      </c>
      <c r="F508" s="58">
        <v>5162</v>
      </c>
      <c r="G508" s="58">
        <v>1032.4</v>
      </c>
      <c r="H508" s="58">
        <v>0</v>
      </c>
      <c r="I508" s="61" t="s">
        <v>33</v>
      </c>
      <c r="J508" s="61" t="s">
        <v>33</v>
      </c>
      <c r="K508" s="61" t="s">
        <v>33</v>
      </c>
      <c r="L508" s="62" t="s">
        <v>33</v>
      </c>
    </row>
    <row r="509" spans="1:12" ht="18">
      <c r="A509" s="64" t="s">
        <v>33</v>
      </c>
      <c r="B509" s="61" t="s">
        <v>33</v>
      </c>
      <c r="C509" s="65" t="s">
        <v>33</v>
      </c>
      <c r="D509" s="65" t="s">
        <v>33</v>
      </c>
      <c r="E509" s="65" t="s">
        <v>33</v>
      </c>
      <c r="F509" s="58">
        <v>0</v>
      </c>
      <c r="G509" s="58">
        <v>0</v>
      </c>
      <c r="H509" s="58">
        <v>0</v>
      </c>
      <c r="I509" s="61" t="s">
        <v>33</v>
      </c>
      <c r="J509" s="61" t="s">
        <v>33</v>
      </c>
      <c r="K509" s="61" t="s">
        <v>33</v>
      </c>
      <c r="L509" s="62" t="s">
        <v>33</v>
      </c>
    </row>
    <row r="510" spans="1:12" ht="18">
      <c r="A510" s="64" t="s">
        <v>33</v>
      </c>
      <c r="B510" s="61" t="s">
        <v>33</v>
      </c>
      <c r="C510" s="65" t="s">
        <v>33</v>
      </c>
      <c r="D510" s="65" t="s">
        <v>33</v>
      </c>
      <c r="E510" s="65" t="s">
        <v>33</v>
      </c>
      <c r="F510" s="58">
        <v>0</v>
      </c>
      <c r="G510" s="58">
        <v>0</v>
      </c>
      <c r="H510" s="58">
        <v>0</v>
      </c>
      <c r="I510" s="61" t="s">
        <v>33</v>
      </c>
      <c r="J510" s="61" t="s">
        <v>33</v>
      </c>
      <c r="K510" s="61" t="s">
        <v>33</v>
      </c>
      <c r="L510" s="62" t="s">
        <v>33</v>
      </c>
    </row>
    <row r="511" spans="1:12" ht="102">
      <c r="A511" s="64" t="s">
        <v>435</v>
      </c>
      <c r="B511" s="61" t="s">
        <v>436</v>
      </c>
      <c r="C511" s="65" t="s">
        <v>141</v>
      </c>
      <c r="D511" s="65" t="s">
        <v>246</v>
      </c>
      <c r="E511" s="65" t="s">
        <v>33</v>
      </c>
      <c r="F511" s="58">
        <v>5600</v>
      </c>
      <c r="G511" s="58">
        <v>1120</v>
      </c>
      <c r="H511" s="58">
        <v>1120</v>
      </c>
      <c r="I511" s="61" t="s">
        <v>33</v>
      </c>
      <c r="J511" s="61" t="s">
        <v>33</v>
      </c>
      <c r="K511" s="61" t="s">
        <v>33</v>
      </c>
      <c r="L511" s="62" t="s">
        <v>89</v>
      </c>
    </row>
    <row r="512" spans="1:12" ht="18">
      <c r="A512" s="64" t="s">
        <v>33</v>
      </c>
      <c r="B512" s="61" t="s">
        <v>33</v>
      </c>
      <c r="C512" s="65" t="s">
        <v>33</v>
      </c>
      <c r="D512" s="65" t="s">
        <v>33</v>
      </c>
      <c r="E512" s="65" t="s">
        <v>33</v>
      </c>
      <c r="F512" s="58">
        <v>5600</v>
      </c>
      <c r="G512" s="58">
        <v>1120</v>
      </c>
      <c r="H512" s="58">
        <v>1120</v>
      </c>
      <c r="I512" s="61" t="s">
        <v>33</v>
      </c>
      <c r="J512" s="61" t="s">
        <v>33</v>
      </c>
      <c r="K512" s="61" t="s">
        <v>33</v>
      </c>
      <c r="L512" s="62" t="s">
        <v>33</v>
      </c>
    </row>
    <row r="513" spans="1:12" ht="18">
      <c r="A513" s="64" t="s">
        <v>33</v>
      </c>
      <c r="B513" s="61" t="s">
        <v>33</v>
      </c>
      <c r="C513" s="65" t="s">
        <v>33</v>
      </c>
      <c r="D513" s="65" t="s">
        <v>33</v>
      </c>
      <c r="E513" s="65" t="s">
        <v>33</v>
      </c>
      <c r="F513" s="58">
        <v>0</v>
      </c>
      <c r="G513" s="58">
        <v>0</v>
      </c>
      <c r="H513" s="58">
        <v>0</v>
      </c>
      <c r="I513" s="61" t="s">
        <v>33</v>
      </c>
      <c r="J513" s="61" t="s">
        <v>33</v>
      </c>
      <c r="K513" s="61" t="s">
        <v>33</v>
      </c>
      <c r="L513" s="62" t="s">
        <v>33</v>
      </c>
    </row>
    <row r="514" spans="1:12" ht="18">
      <c r="A514" s="64" t="s">
        <v>33</v>
      </c>
      <c r="B514" s="61" t="s">
        <v>33</v>
      </c>
      <c r="C514" s="65" t="s">
        <v>33</v>
      </c>
      <c r="D514" s="65" t="s">
        <v>33</v>
      </c>
      <c r="E514" s="65" t="s">
        <v>33</v>
      </c>
      <c r="F514" s="58">
        <v>0</v>
      </c>
      <c r="G514" s="58">
        <v>0</v>
      </c>
      <c r="H514" s="58">
        <v>0</v>
      </c>
      <c r="I514" s="61" t="s">
        <v>33</v>
      </c>
      <c r="J514" s="61" t="s">
        <v>33</v>
      </c>
      <c r="K514" s="61" t="s">
        <v>33</v>
      </c>
      <c r="L514" s="62" t="s">
        <v>33</v>
      </c>
    </row>
    <row r="515" spans="1:12" ht="76.5">
      <c r="A515" s="64" t="s">
        <v>437</v>
      </c>
      <c r="B515" s="61" t="s">
        <v>438</v>
      </c>
      <c r="C515" s="65" t="s">
        <v>80</v>
      </c>
      <c r="D515" s="65" t="s">
        <v>289</v>
      </c>
      <c r="E515" s="65" t="s">
        <v>33</v>
      </c>
      <c r="F515" s="58">
        <v>3449</v>
      </c>
      <c r="G515" s="58">
        <v>2414.3</v>
      </c>
      <c r="H515" s="58">
        <v>2414.3</v>
      </c>
      <c r="I515" s="61" t="s">
        <v>33</v>
      </c>
      <c r="J515" s="61" t="s">
        <v>33</v>
      </c>
      <c r="K515" s="61" t="s">
        <v>33</v>
      </c>
      <c r="L515" s="62" t="s">
        <v>439</v>
      </c>
    </row>
    <row r="516" spans="1:12" ht="18">
      <c r="A516" s="64" t="s">
        <v>33</v>
      </c>
      <c r="B516" s="61" t="s">
        <v>33</v>
      </c>
      <c r="C516" s="65" t="s">
        <v>33</v>
      </c>
      <c r="D516" s="65" t="s">
        <v>33</v>
      </c>
      <c r="E516" s="65" t="s">
        <v>33</v>
      </c>
      <c r="F516" s="58">
        <v>3449</v>
      </c>
      <c r="G516" s="58">
        <v>2414.3</v>
      </c>
      <c r="H516" s="58">
        <v>2414.3</v>
      </c>
      <c r="I516" s="61" t="s">
        <v>33</v>
      </c>
      <c r="J516" s="61" t="s">
        <v>33</v>
      </c>
      <c r="K516" s="61" t="s">
        <v>33</v>
      </c>
      <c r="L516" s="62" t="s">
        <v>33</v>
      </c>
    </row>
    <row r="517" spans="1:12" ht="18">
      <c r="A517" s="64" t="s">
        <v>33</v>
      </c>
      <c r="B517" s="61" t="s">
        <v>33</v>
      </c>
      <c r="C517" s="65" t="s">
        <v>33</v>
      </c>
      <c r="D517" s="65" t="s">
        <v>33</v>
      </c>
      <c r="E517" s="65" t="s">
        <v>33</v>
      </c>
      <c r="F517" s="58">
        <v>0</v>
      </c>
      <c r="G517" s="58">
        <v>0</v>
      </c>
      <c r="H517" s="58">
        <v>0</v>
      </c>
      <c r="I517" s="61" t="s">
        <v>33</v>
      </c>
      <c r="J517" s="61" t="s">
        <v>33</v>
      </c>
      <c r="K517" s="61" t="s">
        <v>33</v>
      </c>
      <c r="L517" s="62" t="s">
        <v>33</v>
      </c>
    </row>
    <row r="518" spans="1:12" ht="18">
      <c r="A518" s="64" t="s">
        <v>33</v>
      </c>
      <c r="B518" s="61" t="s">
        <v>33</v>
      </c>
      <c r="C518" s="65" t="s">
        <v>33</v>
      </c>
      <c r="D518" s="65" t="s">
        <v>33</v>
      </c>
      <c r="E518" s="65" t="s">
        <v>33</v>
      </c>
      <c r="F518" s="58">
        <v>0</v>
      </c>
      <c r="G518" s="58">
        <v>0</v>
      </c>
      <c r="H518" s="58">
        <v>0</v>
      </c>
      <c r="I518" s="61" t="s">
        <v>33</v>
      </c>
      <c r="J518" s="61" t="s">
        <v>33</v>
      </c>
      <c r="K518" s="61" t="s">
        <v>33</v>
      </c>
      <c r="L518" s="62" t="s">
        <v>33</v>
      </c>
    </row>
    <row r="519" spans="1:12" ht="38.25">
      <c r="A519" s="64" t="s">
        <v>111</v>
      </c>
      <c r="B519" s="61" t="s">
        <v>47</v>
      </c>
      <c r="C519" s="65" t="s">
        <v>33</v>
      </c>
      <c r="D519" s="65" t="s">
        <v>33</v>
      </c>
      <c r="E519" s="65" t="s">
        <v>33</v>
      </c>
      <c r="F519" s="58">
        <v>63943</v>
      </c>
      <c r="G519" s="58">
        <v>31971.3</v>
      </c>
      <c r="H519" s="58">
        <v>28978.8</v>
      </c>
      <c r="I519" s="61" t="s">
        <v>33</v>
      </c>
      <c r="J519" s="61" t="s">
        <v>33</v>
      </c>
      <c r="K519" s="61" t="s">
        <v>33</v>
      </c>
      <c r="L519" s="62" t="s">
        <v>33</v>
      </c>
    </row>
    <row r="520" spans="1:12" ht="89.25">
      <c r="A520" s="64" t="s">
        <v>112</v>
      </c>
      <c r="B520" s="61" t="s">
        <v>440</v>
      </c>
      <c r="C520" s="65" t="s">
        <v>80</v>
      </c>
      <c r="D520" s="65" t="s">
        <v>289</v>
      </c>
      <c r="E520" s="65" t="s">
        <v>33</v>
      </c>
      <c r="F520" s="58">
        <v>3300</v>
      </c>
      <c r="G520" s="58">
        <v>3300</v>
      </c>
      <c r="H520" s="58">
        <v>3300</v>
      </c>
      <c r="I520" s="61" t="s">
        <v>33</v>
      </c>
      <c r="J520" s="61" t="s">
        <v>33</v>
      </c>
      <c r="K520" s="61" t="s">
        <v>33</v>
      </c>
      <c r="L520" s="62" t="s">
        <v>441</v>
      </c>
    </row>
    <row r="521" spans="1:12" ht="18">
      <c r="A521" s="64" t="s">
        <v>33</v>
      </c>
      <c r="B521" s="61" t="s">
        <v>33</v>
      </c>
      <c r="C521" s="65" t="s">
        <v>33</v>
      </c>
      <c r="D521" s="65" t="s">
        <v>33</v>
      </c>
      <c r="E521" s="65" t="s">
        <v>33</v>
      </c>
      <c r="F521" s="58">
        <v>3300</v>
      </c>
      <c r="G521" s="58">
        <v>3300</v>
      </c>
      <c r="H521" s="58">
        <v>3300</v>
      </c>
      <c r="I521" s="61" t="s">
        <v>33</v>
      </c>
      <c r="J521" s="61" t="s">
        <v>33</v>
      </c>
      <c r="K521" s="61" t="s">
        <v>33</v>
      </c>
      <c r="L521" s="62" t="s">
        <v>33</v>
      </c>
    </row>
    <row r="522" spans="1:12" ht="18">
      <c r="A522" s="64" t="s">
        <v>33</v>
      </c>
      <c r="B522" s="61" t="s">
        <v>33</v>
      </c>
      <c r="C522" s="65" t="s">
        <v>33</v>
      </c>
      <c r="D522" s="65" t="s">
        <v>33</v>
      </c>
      <c r="E522" s="65" t="s">
        <v>33</v>
      </c>
      <c r="F522" s="58">
        <v>0</v>
      </c>
      <c r="G522" s="58">
        <v>0</v>
      </c>
      <c r="H522" s="58">
        <v>0</v>
      </c>
      <c r="I522" s="61" t="s">
        <v>33</v>
      </c>
      <c r="J522" s="61" t="s">
        <v>33</v>
      </c>
      <c r="K522" s="61" t="s">
        <v>33</v>
      </c>
      <c r="L522" s="62" t="s">
        <v>33</v>
      </c>
    </row>
    <row r="523" spans="1:12" ht="18">
      <c r="A523" s="64" t="s">
        <v>33</v>
      </c>
      <c r="B523" s="61" t="s">
        <v>33</v>
      </c>
      <c r="C523" s="65" t="s">
        <v>33</v>
      </c>
      <c r="D523" s="65" t="s">
        <v>33</v>
      </c>
      <c r="E523" s="65" t="s">
        <v>33</v>
      </c>
      <c r="F523" s="58">
        <v>0</v>
      </c>
      <c r="G523" s="58">
        <v>0</v>
      </c>
      <c r="H523" s="58">
        <v>0</v>
      </c>
      <c r="I523" s="61" t="s">
        <v>33</v>
      </c>
      <c r="J523" s="61" t="s">
        <v>33</v>
      </c>
      <c r="K523" s="61" t="s">
        <v>33</v>
      </c>
      <c r="L523" s="62" t="s">
        <v>33</v>
      </c>
    </row>
    <row r="524" spans="1:12" ht="76.5">
      <c r="A524" s="64" t="s">
        <v>195</v>
      </c>
      <c r="B524" s="61" t="s">
        <v>442</v>
      </c>
      <c r="C524" s="65" t="s">
        <v>141</v>
      </c>
      <c r="D524" s="65" t="s">
        <v>246</v>
      </c>
      <c r="E524" s="65" t="s">
        <v>33</v>
      </c>
      <c r="F524" s="58">
        <v>3149</v>
      </c>
      <c r="G524" s="58">
        <v>2204.3</v>
      </c>
      <c r="H524" s="58">
        <v>2204.3</v>
      </c>
      <c r="I524" s="61" t="s">
        <v>33</v>
      </c>
      <c r="J524" s="61" t="s">
        <v>33</v>
      </c>
      <c r="K524" s="61" t="s">
        <v>33</v>
      </c>
      <c r="L524" s="62" t="s">
        <v>89</v>
      </c>
    </row>
    <row r="525" spans="1:12" ht="18">
      <c r="A525" s="64" t="s">
        <v>33</v>
      </c>
      <c r="B525" s="61" t="s">
        <v>33</v>
      </c>
      <c r="C525" s="65" t="s">
        <v>33</v>
      </c>
      <c r="D525" s="65" t="s">
        <v>33</v>
      </c>
      <c r="E525" s="65" t="s">
        <v>33</v>
      </c>
      <c r="F525" s="58">
        <v>3149</v>
      </c>
      <c r="G525" s="58">
        <v>2204.3</v>
      </c>
      <c r="H525" s="58">
        <v>2204.3</v>
      </c>
      <c r="I525" s="61" t="s">
        <v>33</v>
      </c>
      <c r="J525" s="61" t="s">
        <v>33</v>
      </c>
      <c r="K525" s="61" t="s">
        <v>33</v>
      </c>
      <c r="L525" s="62" t="s">
        <v>33</v>
      </c>
    </row>
    <row r="526" spans="1:12" ht="18">
      <c r="A526" s="64" t="s">
        <v>33</v>
      </c>
      <c r="B526" s="61" t="s">
        <v>33</v>
      </c>
      <c r="C526" s="65" t="s">
        <v>33</v>
      </c>
      <c r="D526" s="65" t="s">
        <v>33</v>
      </c>
      <c r="E526" s="65" t="s">
        <v>33</v>
      </c>
      <c r="F526" s="58">
        <v>0</v>
      </c>
      <c r="G526" s="58">
        <v>0</v>
      </c>
      <c r="H526" s="58">
        <v>0</v>
      </c>
      <c r="I526" s="61" t="s">
        <v>33</v>
      </c>
      <c r="J526" s="61" t="s">
        <v>33</v>
      </c>
      <c r="K526" s="61" t="s">
        <v>33</v>
      </c>
      <c r="L526" s="62" t="s">
        <v>33</v>
      </c>
    </row>
    <row r="527" spans="1:12" ht="18">
      <c r="A527" s="64" t="s">
        <v>33</v>
      </c>
      <c r="B527" s="61" t="s">
        <v>33</v>
      </c>
      <c r="C527" s="65" t="s">
        <v>33</v>
      </c>
      <c r="D527" s="65" t="s">
        <v>33</v>
      </c>
      <c r="E527" s="65" t="s">
        <v>33</v>
      </c>
      <c r="F527" s="58">
        <v>0</v>
      </c>
      <c r="G527" s="58">
        <v>0</v>
      </c>
      <c r="H527" s="58">
        <v>0</v>
      </c>
      <c r="I527" s="61" t="s">
        <v>33</v>
      </c>
      <c r="J527" s="61" t="s">
        <v>33</v>
      </c>
      <c r="K527" s="61" t="s">
        <v>33</v>
      </c>
      <c r="L527" s="62" t="s">
        <v>33</v>
      </c>
    </row>
    <row r="528" spans="1:12" ht="89.25">
      <c r="A528" s="64" t="s">
        <v>203</v>
      </c>
      <c r="B528" s="61" t="s">
        <v>443</v>
      </c>
      <c r="C528" s="65" t="s">
        <v>141</v>
      </c>
      <c r="D528" s="65" t="s">
        <v>246</v>
      </c>
      <c r="E528" s="65" t="s">
        <v>33</v>
      </c>
      <c r="F528" s="58">
        <v>4800</v>
      </c>
      <c r="G528" s="58">
        <v>1440</v>
      </c>
      <c r="H528" s="58">
        <v>1440</v>
      </c>
      <c r="I528" s="61" t="s">
        <v>33</v>
      </c>
      <c r="J528" s="61" t="s">
        <v>33</v>
      </c>
      <c r="K528" s="61" t="s">
        <v>33</v>
      </c>
      <c r="L528" s="62" t="s">
        <v>89</v>
      </c>
    </row>
    <row r="529" spans="1:12" ht="18">
      <c r="A529" s="64" t="s">
        <v>33</v>
      </c>
      <c r="B529" s="61" t="s">
        <v>33</v>
      </c>
      <c r="C529" s="65" t="s">
        <v>33</v>
      </c>
      <c r="D529" s="65" t="s">
        <v>33</v>
      </c>
      <c r="E529" s="65" t="s">
        <v>33</v>
      </c>
      <c r="F529" s="58">
        <v>4800</v>
      </c>
      <c r="G529" s="58">
        <v>1440</v>
      </c>
      <c r="H529" s="58">
        <v>1440</v>
      </c>
      <c r="I529" s="61" t="s">
        <v>33</v>
      </c>
      <c r="J529" s="61" t="s">
        <v>33</v>
      </c>
      <c r="K529" s="61" t="s">
        <v>33</v>
      </c>
      <c r="L529" s="62" t="s">
        <v>33</v>
      </c>
    </row>
    <row r="530" spans="1:12" ht="18">
      <c r="A530" s="64" t="s">
        <v>33</v>
      </c>
      <c r="B530" s="61" t="s">
        <v>33</v>
      </c>
      <c r="C530" s="65" t="s">
        <v>33</v>
      </c>
      <c r="D530" s="65" t="s">
        <v>33</v>
      </c>
      <c r="E530" s="65" t="s">
        <v>33</v>
      </c>
      <c r="F530" s="58">
        <v>0</v>
      </c>
      <c r="G530" s="58">
        <v>0</v>
      </c>
      <c r="H530" s="58">
        <v>0</v>
      </c>
      <c r="I530" s="61" t="s">
        <v>33</v>
      </c>
      <c r="J530" s="61" t="s">
        <v>33</v>
      </c>
      <c r="K530" s="61" t="s">
        <v>33</v>
      </c>
      <c r="L530" s="62" t="s">
        <v>33</v>
      </c>
    </row>
    <row r="531" spans="1:12" ht="18">
      <c r="A531" s="64" t="s">
        <v>33</v>
      </c>
      <c r="B531" s="61" t="s">
        <v>33</v>
      </c>
      <c r="C531" s="65" t="s">
        <v>33</v>
      </c>
      <c r="D531" s="65" t="s">
        <v>33</v>
      </c>
      <c r="E531" s="65" t="s">
        <v>33</v>
      </c>
      <c r="F531" s="58">
        <v>0</v>
      </c>
      <c r="G531" s="58">
        <v>0</v>
      </c>
      <c r="H531" s="58">
        <v>0</v>
      </c>
      <c r="I531" s="61" t="s">
        <v>33</v>
      </c>
      <c r="J531" s="61" t="s">
        <v>33</v>
      </c>
      <c r="K531" s="61" t="s">
        <v>33</v>
      </c>
      <c r="L531" s="62" t="s">
        <v>33</v>
      </c>
    </row>
    <row r="532" spans="1:12" ht="76.5">
      <c r="A532" s="64" t="s">
        <v>204</v>
      </c>
      <c r="B532" s="61" t="s">
        <v>444</v>
      </c>
      <c r="C532" s="65" t="s">
        <v>141</v>
      </c>
      <c r="D532" s="65" t="s">
        <v>246</v>
      </c>
      <c r="E532" s="65" t="s">
        <v>33</v>
      </c>
      <c r="F532" s="58">
        <v>6169</v>
      </c>
      <c r="G532" s="58">
        <v>3084.5</v>
      </c>
      <c r="H532" s="58">
        <v>3084.5</v>
      </c>
      <c r="I532" s="61" t="s">
        <v>33</v>
      </c>
      <c r="J532" s="61" t="s">
        <v>33</v>
      </c>
      <c r="K532" s="61" t="s">
        <v>33</v>
      </c>
      <c r="L532" s="62" t="s">
        <v>89</v>
      </c>
    </row>
    <row r="533" spans="1:12" ht="51" customHeight="1">
      <c r="A533" s="64" t="s">
        <v>33</v>
      </c>
      <c r="B533" s="61" t="s">
        <v>33</v>
      </c>
      <c r="C533" s="65" t="s">
        <v>33</v>
      </c>
      <c r="D533" s="65" t="s">
        <v>33</v>
      </c>
      <c r="E533" s="65" t="s">
        <v>33</v>
      </c>
      <c r="F533" s="58">
        <v>6169</v>
      </c>
      <c r="G533" s="58">
        <v>3084.5</v>
      </c>
      <c r="H533" s="58">
        <v>3084.5</v>
      </c>
      <c r="I533" s="61" t="s">
        <v>33</v>
      </c>
      <c r="J533" s="61" t="s">
        <v>33</v>
      </c>
      <c r="K533" s="61" t="s">
        <v>33</v>
      </c>
      <c r="L533" s="62" t="s">
        <v>33</v>
      </c>
    </row>
    <row r="534" spans="1:12" ht="18">
      <c r="A534" s="64" t="s">
        <v>33</v>
      </c>
      <c r="B534" s="61" t="s">
        <v>33</v>
      </c>
      <c r="C534" s="65" t="s">
        <v>33</v>
      </c>
      <c r="D534" s="65" t="s">
        <v>33</v>
      </c>
      <c r="E534" s="65" t="s">
        <v>33</v>
      </c>
      <c r="F534" s="58">
        <v>0</v>
      </c>
      <c r="G534" s="58">
        <v>0</v>
      </c>
      <c r="H534" s="58">
        <v>0</v>
      </c>
      <c r="I534" s="61" t="s">
        <v>33</v>
      </c>
      <c r="J534" s="61" t="s">
        <v>33</v>
      </c>
      <c r="K534" s="61" t="s">
        <v>33</v>
      </c>
      <c r="L534" s="62" t="s">
        <v>33</v>
      </c>
    </row>
    <row r="535" spans="1:12" ht="18">
      <c r="A535" s="64" t="s">
        <v>33</v>
      </c>
      <c r="B535" s="61" t="s">
        <v>33</v>
      </c>
      <c r="C535" s="65" t="s">
        <v>33</v>
      </c>
      <c r="D535" s="65" t="s">
        <v>33</v>
      </c>
      <c r="E535" s="65" t="s">
        <v>33</v>
      </c>
      <c r="F535" s="58">
        <v>0</v>
      </c>
      <c r="G535" s="58">
        <v>0</v>
      </c>
      <c r="H535" s="58">
        <v>0</v>
      </c>
      <c r="I535" s="61" t="s">
        <v>33</v>
      </c>
      <c r="J535" s="61" t="s">
        <v>33</v>
      </c>
      <c r="K535" s="61" t="s">
        <v>33</v>
      </c>
      <c r="L535" s="62" t="s">
        <v>33</v>
      </c>
    </row>
    <row r="536" spans="1:12" ht="76.5">
      <c r="A536" s="64" t="s">
        <v>205</v>
      </c>
      <c r="B536" s="61" t="s">
        <v>445</v>
      </c>
      <c r="C536" s="65" t="s">
        <v>141</v>
      </c>
      <c r="D536" s="65" t="s">
        <v>246</v>
      </c>
      <c r="E536" s="65" t="s">
        <v>33</v>
      </c>
      <c r="F536" s="58">
        <v>4875</v>
      </c>
      <c r="G536" s="58">
        <v>1462.5</v>
      </c>
      <c r="H536" s="58">
        <v>0</v>
      </c>
      <c r="I536" s="61" t="s">
        <v>33</v>
      </c>
      <c r="J536" s="61" t="s">
        <v>33</v>
      </c>
      <c r="K536" s="61" t="s">
        <v>33</v>
      </c>
      <c r="L536" s="62" t="s">
        <v>89</v>
      </c>
    </row>
    <row r="537" spans="1:12" ht="18">
      <c r="A537" s="64" t="s">
        <v>33</v>
      </c>
      <c r="B537" s="61" t="s">
        <v>33</v>
      </c>
      <c r="C537" s="65" t="s">
        <v>33</v>
      </c>
      <c r="D537" s="65" t="s">
        <v>33</v>
      </c>
      <c r="E537" s="65" t="s">
        <v>33</v>
      </c>
      <c r="F537" s="58">
        <v>4875</v>
      </c>
      <c r="G537" s="58">
        <v>1462.5</v>
      </c>
      <c r="H537" s="58">
        <v>0</v>
      </c>
      <c r="I537" s="61" t="s">
        <v>33</v>
      </c>
      <c r="J537" s="61" t="s">
        <v>33</v>
      </c>
      <c r="K537" s="61" t="s">
        <v>33</v>
      </c>
      <c r="L537" s="62" t="s">
        <v>33</v>
      </c>
    </row>
    <row r="538" spans="1:12" ht="18">
      <c r="A538" s="64" t="s">
        <v>33</v>
      </c>
      <c r="B538" s="61" t="s">
        <v>33</v>
      </c>
      <c r="C538" s="65" t="s">
        <v>33</v>
      </c>
      <c r="D538" s="65" t="s">
        <v>33</v>
      </c>
      <c r="E538" s="65" t="s">
        <v>33</v>
      </c>
      <c r="F538" s="58">
        <v>0</v>
      </c>
      <c r="G538" s="58">
        <v>0</v>
      </c>
      <c r="H538" s="58">
        <v>0</v>
      </c>
      <c r="I538" s="61" t="s">
        <v>33</v>
      </c>
      <c r="J538" s="61" t="s">
        <v>33</v>
      </c>
      <c r="K538" s="61" t="s">
        <v>33</v>
      </c>
      <c r="L538" s="62" t="s">
        <v>33</v>
      </c>
    </row>
    <row r="539" spans="1:12" ht="18">
      <c r="A539" s="64" t="s">
        <v>33</v>
      </c>
      <c r="B539" s="61" t="s">
        <v>33</v>
      </c>
      <c r="C539" s="65" t="s">
        <v>33</v>
      </c>
      <c r="D539" s="65" t="s">
        <v>33</v>
      </c>
      <c r="E539" s="65" t="s">
        <v>33</v>
      </c>
      <c r="F539" s="58">
        <v>0</v>
      </c>
      <c r="G539" s="58">
        <v>0</v>
      </c>
      <c r="H539" s="58">
        <v>0</v>
      </c>
      <c r="I539" s="61" t="s">
        <v>33</v>
      </c>
      <c r="J539" s="61" t="s">
        <v>33</v>
      </c>
      <c r="K539" s="61" t="s">
        <v>33</v>
      </c>
      <c r="L539" s="62" t="s">
        <v>33</v>
      </c>
    </row>
    <row r="540" spans="1:12" ht="76.5">
      <c r="A540" s="64" t="s">
        <v>74</v>
      </c>
      <c r="B540" s="61" t="s">
        <v>446</v>
      </c>
      <c r="C540" s="65" t="s">
        <v>80</v>
      </c>
      <c r="D540" s="65" t="s">
        <v>289</v>
      </c>
      <c r="E540" s="65" t="s">
        <v>33</v>
      </c>
      <c r="F540" s="58">
        <v>4250</v>
      </c>
      <c r="G540" s="58">
        <v>2550</v>
      </c>
      <c r="H540" s="58">
        <v>2550</v>
      </c>
      <c r="I540" s="61" t="s">
        <v>33</v>
      </c>
      <c r="J540" s="61" t="s">
        <v>33</v>
      </c>
      <c r="K540" s="61" t="s">
        <v>33</v>
      </c>
      <c r="L540" s="62" t="s">
        <v>447</v>
      </c>
    </row>
    <row r="541" spans="1:12" ht="18">
      <c r="A541" s="64" t="s">
        <v>33</v>
      </c>
      <c r="B541" s="61" t="s">
        <v>33</v>
      </c>
      <c r="C541" s="65" t="s">
        <v>33</v>
      </c>
      <c r="D541" s="65" t="s">
        <v>33</v>
      </c>
      <c r="E541" s="65" t="s">
        <v>33</v>
      </c>
      <c r="F541" s="58">
        <v>4250</v>
      </c>
      <c r="G541" s="58">
        <v>2550</v>
      </c>
      <c r="H541" s="58">
        <v>2550</v>
      </c>
      <c r="I541" s="61" t="s">
        <v>33</v>
      </c>
      <c r="J541" s="61" t="s">
        <v>33</v>
      </c>
      <c r="K541" s="61" t="s">
        <v>33</v>
      </c>
      <c r="L541" s="62" t="s">
        <v>33</v>
      </c>
    </row>
    <row r="542" spans="1:12" ht="18">
      <c r="A542" s="64" t="s">
        <v>33</v>
      </c>
      <c r="B542" s="61" t="s">
        <v>33</v>
      </c>
      <c r="C542" s="65" t="s">
        <v>33</v>
      </c>
      <c r="D542" s="65" t="s">
        <v>33</v>
      </c>
      <c r="E542" s="65" t="s">
        <v>33</v>
      </c>
      <c r="F542" s="58">
        <v>0</v>
      </c>
      <c r="G542" s="58">
        <v>0</v>
      </c>
      <c r="H542" s="58">
        <v>0</v>
      </c>
      <c r="I542" s="61" t="s">
        <v>33</v>
      </c>
      <c r="J542" s="61" t="s">
        <v>33</v>
      </c>
      <c r="K542" s="61" t="s">
        <v>33</v>
      </c>
      <c r="L542" s="62" t="s">
        <v>33</v>
      </c>
    </row>
    <row r="543" spans="1:12" ht="18">
      <c r="A543" s="64" t="s">
        <v>33</v>
      </c>
      <c r="B543" s="61" t="s">
        <v>33</v>
      </c>
      <c r="C543" s="65" t="s">
        <v>33</v>
      </c>
      <c r="D543" s="65" t="s">
        <v>33</v>
      </c>
      <c r="E543" s="65" t="s">
        <v>33</v>
      </c>
      <c r="F543" s="58">
        <v>0</v>
      </c>
      <c r="G543" s="58">
        <v>0</v>
      </c>
      <c r="H543" s="58">
        <v>0</v>
      </c>
      <c r="I543" s="61" t="s">
        <v>33</v>
      </c>
      <c r="J543" s="61" t="s">
        <v>33</v>
      </c>
      <c r="K543" s="61" t="s">
        <v>33</v>
      </c>
      <c r="L543" s="62" t="s">
        <v>33</v>
      </c>
    </row>
    <row r="544" spans="1:12" ht="76.5">
      <c r="A544" s="64" t="s">
        <v>206</v>
      </c>
      <c r="B544" s="61" t="s">
        <v>448</v>
      </c>
      <c r="C544" s="65" t="s">
        <v>141</v>
      </c>
      <c r="D544" s="65" t="s">
        <v>246</v>
      </c>
      <c r="E544" s="65" t="s">
        <v>33</v>
      </c>
      <c r="F544" s="58">
        <v>3200</v>
      </c>
      <c r="G544" s="58">
        <v>960</v>
      </c>
      <c r="H544" s="58">
        <v>960</v>
      </c>
      <c r="I544" s="61" t="s">
        <v>33</v>
      </c>
      <c r="J544" s="61" t="s">
        <v>33</v>
      </c>
      <c r="K544" s="61" t="s">
        <v>33</v>
      </c>
      <c r="L544" s="62" t="s">
        <v>89</v>
      </c>
    </row>
    <row r="545" spans="1:12" ht="18">
      <c r="A545" s="64" t="s">
        <v>33</v>
      </c>
      <c r="B545" s="61" t="s">
        <v>33</v>
      </c>
      <c r="C545" s="65" t="s">
        <v>33</v>
      </c>
      <c r="D545" s="65" t="s">
        <v>33</v>
      </c>
      <c r="E545" s="65" t="s">
        <v>33</v>
      </c>
      <c r="F545" s="58">
        <v>3200</v>
      </c>
      <c r="G545" s="58">
        <v>960</v>
      </c>
      <c r="H545" s="58">
        <v>960</v>
      </c>
      <c r="I545" s="61" t="s">
        <v>33</v>
      </c>
      <c r="J545" s="61" t="s">
        <v>33</v>
      </c>
      <c r="K545" s="61" t="s">
        <v>33</v>
      </c>
      <c r="L545" s="62" t="s">
        <v>33</v>
      </c>
    </row>
    <row r="546" spans="1:12" ht="18">
      <c r="A546" s="64" t="s">
        <v>33</v>
      </c>
      <c r="B546" s="61" t="s">
        <v>33</v>
      </c>
      <c r="C546" s="65" t="s">
        <v>33</v>
      </c>
      <c r="D546" s="65" t="s">
        <v>33</v>
      </c>
      <c r="E546" s="65" t="s">
        <v>33</v>
      </c>
      <c r="F546" s="58">
        <v>0</v>
      </c>
      <c r="G546" s="58">
        <v>0</v>
      </c>
      <c r="H546" s="58">
        <v>0</v>
      </c>
      <c r="I546" s="61" t="s">
        <v>33</v>
      </c>
      <c r="J546" s="61" t="s">
        <v>33</v>
      </c>
      <c r="K546" s="61" t="s">
        <v>33</v>
      </c>
      <c r="L546" s="62" t="s">
        <v>33</v>
      </c>
    </row>
    <row r="547" spans="1:12" ht="18">
      <c r="A547" s="64" t="s">
        <v>33</v>
      </c>
      <c r="B547" s="61" t="s">
        <v>33</v>
      </c>
      <c r="C547" s="65" t="s">
        <v>33</v>
      </c>
      <c r="D547" s="65" t="s">
        <v>33</v>
      </c>
      <c r="E547" s="65" t="s">
        <v>33</v>
      </c>
      <c r="F547" s="58">
        <v>0</v>
      </c>
      <c r="G547" s="58">
        <v>0</v>
      </c>
      <c r="H547" s="58">
        <v>0</v>
      </c>
      <c r="I547" s="61" t="s">
        <v>33</v>
      </c>
      <c r="J547" s="61" t="s">
        <v>33</v>
      </c>
      <c r="K547" s="61" t="s">
        <v>33</v>
      </c>
      <c r="L547" s="62" t="s">
        <v>33</v>
      </c>
    </row>
    <row r="548" spans="1:12" ht="114.75">
      <c r="A548" s="64" t="s">
        <v>157</v>
      </c>
      <c r="B548" s="61" t="s">
        <v>449</v>
      </c>
      <c r="C548" s="65" t="s">
        <v>90</v>
      </c>
      <c r="D548" s="65" t="s">
        <v>255</v>
      </c>
      <c r="E548" s="65" t="s">
        <v>33</v>
      </c>
      <c r="F548" s="58">
        <v>7200</v>
      </c>
      <c r="G548" s="58">
        <v>2160</v>
      </c>
      <c r="H548" s="58">
        <v>2160</v>
      </c>
      <c r="I548" s="61" t="s">
        <v>33</v>
      </c>
      <c r="J548" s="61" t="s">
        <v>33</v>
      </c>
      <c r="K548" s="61" t="s">
        <v>33</v>
      </c>
      <c r="L548" s="62" t="s">
        <v>450</v>
      </c>
    </row>
    <row r="549" spans="1:12" ht="18">
      <c r="A549" s="64" t="s">
        <v>33</v>
      </c>
      <c r="B549" s="61" t="s">
        <v>33</v>
      </c>
      <c r="C549" s="65" t="s">
        <v>33</v>
      </c>
      <c r="D549" s="65" t="s">
        <v>33</v>
      </c>
      <c r="E549" s="65" t="s">
        <v>33</v>
      </c>
      <c r="F549" s="58">
        <v>7200</v>
      </c>
      <c r="G549" s="58">
        <v>2160</v>
      </c>
      <c r="H549" s="58">
        <v>2160</v>
      </c>
      <c r="I549" s="61" t="s">
        <v>33</v>
      </c>
      <c r="J549" s="61" t="s">
        <v>33</v>
      </c>
      <c r="K549" s="61" t="s">
        <v>33</v>
      </c>
      <c r="L549" s="62" t="s">
        <v>33</v>
      </c>
    </row>
    <row r="550" spans="1:12" ht="18">
      <c r="A550" s="64" t="s">
        <v>33</v>
      </c>
      <c r="B550" s="61" t="s">
        <v>33</v>
      </c>
      <c r="C550" s="65" t="s">
        <v>33</v>
      </c>
      <c r="D550" s="65" t="s">
        <v>33</v>
      </c>
      <c r="E550" s="65" t="s">
        <v>33</v>
      </c>
      <c r="F550" s="58">
        <v>0</v>
      </c>
      <c r="G550" s="58">
        <v>0</v>
      </c>
      <c r="H550" s="58">
        <v>0</v>
      </c>
      <c r="I550" s="61" t="s">
        <v>33</v>
      </c>
      <c r="J550" s="61" t="s">
        <v>33</v>
      </c>
      <c r="K550" s="61" t="s">
        <v>33</v>
      </c>
      <c r="L550" s="62" t="s">
        <v>33</v>
      </c>
    </row>
    <row r="551" spans="1:12" ht="18">
      <c r="A551" s="64" t="s">
        <v>33</v>
      </c>
      <c r="B551" s="61" t="s">
        <v>33</v>
      </c>
      <c r="C551" s="65" t="s">
        <v>33</v>
      </c>
      <c r="D551" s="65" t="s">
        <v>33</v>
      </c>
      <c r="E551" s="65" t="s">
        <v>33</v>
      </c>
      <c r="F551" s="58">
        <v>0</v>
      </c>
      <c r="G551" s="58">
        <v>0</v>
      </c>
      <c r="H551" s="58">
        <v>0</v>
      </c>
      <c r="I551" s="61" t="s">
        <v>33</v>
      </c>
      <c r="J551" s="61" t="s">
        <v>33</v>
      </c>
      <c r="K551" s="61" t="s">
        <v>33</v>
      </c>
      <c r="L551" s="62" t="s">
        <v>33</v>
      </c>
    </row>
    <row r="552" spans="1:12" ht="76.5">
      <c r="A552" s="64" t="s">
        <v>158</v>
      </c>
      <c r="B552" s="61" t="s">
        <v>451</v>
      </c>
      <c r="C552" s="65" t="s">
        <v>80</v>
      </c>
      <c r="D552" s="65" t="s">
        <v>289</v>
      </c>
      <c r="E552" s="65" t="s">
        <v>33</v>
      </c>
      <c r="F552" s="58">
        <v>2700</v>
      </c>
      <c r="G552" s="58">
        <v>540</v>
      </c>
      <c r="H552" s="58">
        <v>540</v>
      </c>
      <c r="I552" s="61" t="s">
        <v>33</v>
      </c>
      <c r="J552" s="61" t="s">
        <v>33</v>
      </c>
      <c r="K552" s="61" t="s">
        <v>33</v>
      </c>
      <c r="L552" s="62" t="s">
        <v>452</v>
      </c>
    </row>
    <row r="553" spans="1:12" ht="18">
      <c r="A553" s="64" t="s">
        <v>33</v>
      </c>
      <c r="B553" s="61" t="s">
        <v>33</v>
      </c>
      <c r="C553" s="65" t="s">
        <v>33</v>
      </c>
      <c r="D553" s="65" t="s">
        <v>33</v>
      </c>
      <c r="E553" s="65" t="s">
        <v>33</v>
      </c>
      <c r="F553" s="58">
        <v>2700</v>
      </c>
      <c r="G553" s="58">
        <v>540</v>
      </c>
      <c r="H553" s="58">
        <v>540</v>
      </c>
      <c r="I553" s="61" t="s">
        <v>33</v>
      </c>
      <c r="J553" s="61" t="s">
        <v>33</v>
      </c>
      <c r="K553" s="61" t="s">
        <v>33</v>
      </c>
      <c r="L553" s="62" t="s">
        <v>33</v>
      </c>
    </row>
    <row r="554" spans="1:12" ht="18">
      <c r="A554" s="64" t="s">
        <v>33</v>
      </c>
      <c r="B554" s="61" t="s">
        <v>33</v>
      </c>
      <c r="C554" s="65" t="s">
        <v>33</v>
      </c>
      <c r="D554" s="65" t="s">
        <v>33</v>
      </c>
      <c r="E554" s="65" t="s">
        <v>33</v>
      </c>
      <c r="F554" s="58">
        <v>0</v>
      </c>
      <c r="G554" s="58">
        <v>0</v>
      </c>
      <c r="H554" s="58">
        <v>0</v>
      </c>
      <c r="I554" s="61" t="s">
        <v>33</v>
      </c>
      <c r="J554" s="61" t="s">
        <v>33</v>
      </c>
      <c r="K554" s="61" t="s">
        <v>33</v>
      </c>
      <c r="L554" s="62" t="s">
        <v>33</v>
      </c>
    </row>
    <row r="555" spans="1:12" ht="18">
      <c r="A555" s="64" t="s">
        <v>33</v>
      </c>
      <c r="B555" s="61" t="s">
        <v>33</v>
      </c>
      <c r="C555" s="65" t="s">
        <v>33</v>
      </c>
      <c r="D555" s="65" t="s">
        <v>33</v>
      </c>
      <c r="E555" s="65" t="s">
        <v>33</v>
      </c>
      <c r="F555" s="58">
        <v>0</v>
      </c>
      <c r="G555" s="58">
        <v>0</v>
      </c>
      <c r="H555" s="58">
        <v>0</v>
      </c>
      <c r="I555" s="61" t="s">
        <v>33</v>
      </c>
      <c r="J555" s="61" t="s">
        <v>33</v>
      </c>
      <c r="K555" s="61" t="s">
        <v>33</v>
      </c>
      <c r="L555" s="62" t="s">
        <v>33</v>
      </c>
    </row>
    <row r="556" spans="1:12" ht="76.5">
      <c r="A556" s="64" t="s">
        <v>159</v>
      </c>
      <c r="B556" s="61" t="s">
        <v>453</v>
      </c>
      <c r="C556" s="65" t="s">
        <v>80</v>
      </c>
      <c r="D556" s="65" t="s">
        <v>289</v>
      </c>
      <c r="E556" s="65" t="s">
        <v>33</v>
      </c>
      <c r="F556" s="58">
        <v>3600</v>
      </c>
      <c r="G556" s="58">
        <v>2520</v>
      </c>
      <c r="H556" s="58">
        <v>2520</v>
      </c>
      <c r="I556" s="61" t="s">
        <v>33</v>
      </c>
      <c r="J556" s="61" t="s">
        <v>33</v>
      </c>
      <c r="K556" s="61" t="s">
        <v>33</v>
      </c>
      <c r="L556" s="62" t="s">
        <v>454</v>
      </c>
    </row>
    <row r="557" spans="1:12" ht="18">
      <c r="A557" s="64" t="s">
        <v>33</v>
      </c>
      <c r="B557" s="61" t="s">
        <v>33</v>
      </c>
      <c r="C557" s="65" t="s">
        <v>33</v>
      </c>
      <c r="D557" s="65" t="s">
        <v>33</v>
      </c>
      <c r="E557" s="65" t="s">
        <v>33</v>
      </c>
      <c r="F557" s="58">
        <v>3600</v>
      </c>
      <c r="G557" s="58">
        <v>2520</v>
      </c>
      <c r="H557" s="58">
        <v>2520</v>
      </c>
      <c r="I557" s="61" t="s">
        <v>33</v>
      </c>
      <c r="J557" s="61" t="s">
        <v>33</v>
      </c>
      <c r="K557" s="61" t="s">
        <v>33</v>
      </c>
      <c r="L557" s="62" t="s">
        <v>33</v>
      </c>
    </row>
    <row r="558" spans="1:12" ht="18">
      <c r="A558" s="64" t="s">
        <v>33</v>
      </c>
      <c r="B558" s="61" t="s">
        <v>33</v>
      </c>
      <c r="C558" s="65" t="s">
        <v>33</v>
      </c>
      <c r="D558" s="65" t="s">
        <v>33</v>
      </c>
      <c r="E558" s="65" t="s">
        <v>33</v>
      </c>
      <c r="F558" s="58">
        <v>0</v>
      </c>
      <c r="G558" s="58">
        <v>0</v>
      </c>
      <c r="H558" s="58">
        <v>0</v>
      </c>
      <c r="I558" s="61" t="s">
        <v>33</v>
      </c>
      <c r="J558" s="61" t="s">
        <v>33</v>
      </c>
      <c r="K558" s="61" t="s">
        <v>33</v>
      </c>
      <c r="L558" s="62" t="s">
        <v>33</v>
      </c>
    </row>
    <row r="559" spans="1:12" ht="18">
      <c r="A559" s="64" t="s">
        <v>33</v>
      </c>
      <c r="B559" s="61" t="s">
        <v>33</v>
      </c>
      <c r="C559" s="65" t="s">
        <v>33</v>
      </c>
      <c r="D559" s="65" t="s">
        <v>33</v>
      </c>
      <c r="E559" s="65" t="s">
        <v>33</v>
      </c>
      <c r="F559" s="58">
        <v>0</v>
      </c>
      <c r="G559" s="58">
        <v>0</v>
      </c>
      <c r="H559" s="58">
        <v>0</v>
      </c>
      <c r="I559" s="61" t="s">
        <v>33</v>
      </c>
      <c r="J559" s="61" t="s">
        <v>33</v>
      </c>
      <c r="K559" s="61" t="s">
        <v>33</v>
      </c>
      <c r="L559" s="62" t="s">
        <v>33</v>
      </c>
    </row>
    <row r="560" spans="1:12" ht="102">
      <c r="A560" s="64" t="s">
        <v>455</v>
      </c>
      <c r="B560" s="61" t="s">
        <v>456</v>
      </c>
      <c r="C560" s="65" t="s">
        <v>80</v>
      </c>
      <c r="D560" s="65" t="s">
        <v>289</v>
      </c>
      <c r="E560" s="65" t="s">
        <v>33</v>
      </c>
      <c r="F560" s="58">
        <v>2900</v>
      </c>
      <c r="G560" s="58">
        <v>2030</v>
      </c>
      <c r="H560" s="58">
        <v>1160</v>
      </c>
      <c r="I560" s="61" t="s">
        <v>33</v>
      </c>
      <c r="J560" s="61" t="s">
        <v>33</v>
      </c>
      <c r="K560" s="61" t="s">
        <v>33</v>
      </c>
      <c r="L560" s="62" t="s">
        <v>89</v>
      </c>
    </row>
    <row r="561" spans="1:12" ht="18">
      <c r="A561" s="64" t="s">
        <v>33</v>
      </c>
      <c r="B561" s="61" t="s">
        <v>33</v>
      </c>
      <c r="C561" s="65" t="s">
        <v>33</v>
      </c>
      <c r="D561" s="65" t="s">
        <v>33</v>
      </c>
      <c r="E561" s="65" t="s">
        <v>33</v>
      </c>
      <c r="F561" s="58">
        <v>2900</v>
      </c>
      <c r="G561" s="58">
        <v>2030</v>
      </c>
      <c r="H561" s="58">
        <v>1160</v>
      </c>
      <c r="I561" s="61" t="s">
        <v>33</v>
      </c>
      <c r="J561" s="61" t="s">
        <v>33</v>
      </c>
      <c r="K561" s="61" t="s">
        <v>33</v>
      </c>
      <c r="L561" s="62" t="s">
        <v>33</v>
      </c>
    </row>
    <row r="562" spans="1:12" ht="18">
      <c r="A562" s="64" t="s">
        <v>33</v>
      </c>
      <c r="B562" s="61" t="s">
        <v>33</v>
      </c>
      <c r="C562" s="65" t="s">
        <v>33</v>
      </c>
      <c r="D562" s="65" t="s">
        <v>33</v>
      </c>
      <c r="E562" s="65" t="s">
        <v>33</v>
      </c>
      <c r="F562" s="58">
        <v>0</v>
      </c>
      <c r="G562" s="58">
        <v>0</v>
      </c>
      <c r="H562" s="58">
        <v>0</v>
      </c>
      <c r="I562" s="61" t="s">
        <v>33</v>
      </c>
      <c r="J562" s="61" t="s">
        <v>33</v>
      </c>
      <c r="K562" s="61" t="s">
        <v>33</v>
      </c>
      <c r="L562" s="62" t="s">
        <v>33</v>
      </c>
    </row>
    <row r="563" spans="1:12" ht="18">
      <c r="A563" s="64" t="s">
        <v>33</v>
      </c>
      <c r="B563" s="61" t="s">
        <v>33</v>
      </c>
      <c r="C563" s="65" t="s">
        <v>33</v>
      </c>
      <c r="D563" s="65" t="s">
        <v>33</v>
      </c>
      <c r="E563" s="65" t="s">
        <v>33</v>
      </c>
      <c r="F563" s="58">
        <v>0</v>
      </c>
      <c r="G563" s="58">
        <v>0</v>
      </c>
      <c r="H563" s="58">
        <v>0</v>
      </c>
      <c r="I563" s="61" t="s">
        <v>33</v>
      </c>
      <c r="J563" s="61" t="s">
        <v>33</v>
      </c>
      <c r="K563" s="61" t="s">
        <v>33</v>
      </c>
      <c r="L563" s="62" t="s">
        <v>33</v>
      </c>
    </row>
    <row r="564" spans="1:12" ht="89.25">
      <c r="A564" s="64" t="s">
        <v>457</v>
      </c>
      <c r="B564" s="61" t="s">
        <v>458</v>
      </c>
      <c r="C564" s="65" t="s">
        <v>80</v>
      </c>
      <c r="D564" s="65" t="s">
        <v>289</v>
      </c>
      <c r="E564" s="65" t="s">
        <v>33</v>
      </c>
      <c r="F564" s="58">
        <v>3000</v>
      </c>
      <c r="G564" s="58">
        <v>1500</v>
      </c>
      <c r="H564" s="58">
        <v>1500</v>
      </c>
      <c r="I564" s="61" t="s">
        <v>33</v>
      </c>
      <c r="J564" s="61" t="s">
        <v>33</v>
      </c>
      <c r="K564" s="61" t="s">
        <v>33</v>
      </c>
      <c r="L564" s="62" t="s">
        <v>459</v>
      </c>
    </row>
    <row r="565" spans="1:12" ht="18">
      <c r="A565" s="64" t="s">
        <v>33</v>
      </c>
      <c r="B565" s="61" t="s">
        <v>33</v>
      </c>
      <c r="C565" s="65" t="s">
        <v>33</v>
      </c>
      <c r="D565" s="65" t="s">
        <v>33</v>
      </c>
      <c r="E565" s="65" t="s">
        <v>33</v>
      </c>
      <c r="F565" s="58">
        <v>3000</v>
      </c>
      <c r="G565" s="58">
        <v>1500</v>
      </c>
      <c r="H565" s="58">
        <v>1500</v>
      </c>
      <c r="I565" s="61" t="s">
        <v>33</v>
      </c>
      <c r="J565" s="61" t="s">
        <v>33</v>
      </c>
      <c r="K565" s="61" t="s">
        <v>33</v>
      </c>
      <c r="L565" s="62" t="s">
        <v>33</v>
      </c>
    </row>
    <row r="566" spans="1:12" ht="18">
      <c r="A566" s="64" t="s">
        <v>33</v>
      </c>
      <c r="B566" s="61" t="s">
        <v>33</v>
      </c>
      <c r="C566" s="65" t="s">
        <v>33</v>
      </c>
      <c r="D566" s="65" t="s">
        <v>33</v>
      </c>
      <c r="E566" s="65" t="s">
        <v>33</v>
      </c>
      <c r="F566" s="58">
        <v>0</v>
      </c>
      <c r="G566" s="58">
        <v>0</v>
      </c>
      <c r="H566" s="58">
        <v>0</v>
      </c>
      <c r="I566" s="61" t="s">
        <v>33</v>
      </c>
      <c r="J566" s="61" t="s">
        <v>33</v>
      </c>
      <c r="K566" s="61" t="s">
        <v>33</v>
      </c>
      <c r="L566" s="62" t="s">
        <v>33</v>
      </c>
    </row>
    <row r="567" spans="1:12" ht="18">
      <c r="A567" s="64" t="s">
        <v>33</v>
      </c>
      <c r="B567" s="61" t="s">
        <v>33</v>
      </c>
      <c r="C567" s="65" t="s">
        <v>33</v>
      </c>
      <c r="D567" s="65" t="s">
        <v>33</v>
      </c>
      <c r="E567" s="65" t="s">
        <v>33</v>
      </c>
      <c r="F567" s="58">
        <v>0</v>
      </c>
      <c r="G567" s="58">
        <v>0</v>
      </c>
      <c r="H567" s="58">
        <v>0</v>
      </c>
      <c r="I567" s="61" t="s">
        <v>33</v>
      </c>
      <c r="J567" s="61" t="s">
        <v>33</v>
      </c>
      <c r="K567" s="61" t="s">
        <v>33</v>
      </c>
      <c r="L567" s="62" t="s">
        <v>33</v>
      </c>
    </row>
    <row r="568" spans="1:12" ht="89.25">
      <c r="A568" s="64" t="s">
        <v>460</v>
      </c>
      <c r="B568" s="61" t="s">
        <v>461</v>
      </c>
      <c r="C568" s="65" t="s">
        <v>80</v>
      </c>
      <c r="D568" s="65" t="s">
        <v>289</v>
      </c>
      <c r="E568" s="65" t="s">
        <v>33</v>
      </c>
      <c r="F568" s="58">
        <v>4450</v>
      </c>
      <c r="G568" s="58">
        <v>2670</v>
      </c>
      <c r="H568" s="58">
        <v>2670</v>
      </c>
      <c r="I568" s="61" t="s">
        <v>33</v>
      </c>
      <c r="J568" s="61" t="s">
        <v>33</v>
      </c>
      <c r="K568" s="61" t="s">
        <v>33</v>
      </c>
      <c r="L568" s="62" t="s">
        <v>462</v>
      </c>
    </row>
    <row r="569" spans="1:12" ht="18">
      <c r="A569" s="64" t="s">
        <v>33</v>
      </c>
      <c r="B569" s="61" t="s">
        <v>33</v>
      </c>
      <c r="C569" s="65" t="s">
        <v>33</v>
      </c>
      <c r="D569" s="65" t="s">
        <v>33</v>
      </c>
      <c r="E569" s="65" t="s">
        <v>33</v>
      </c>
      <c r="F569" s="58">
        <v>4450</v>
      </c>
      <c r="G569" s="58">
        <v>2670</v>
      </c>
      <c r="H569" s="58">
        <v>2670</v>
      </c>
      <c r="I569" s="61" t="s">
        <v>33</v>
      </c>
      <c r="J569" s="61" t="s">
        <v>33</v>
      </c>
      <c r="K569" s="61" t="s">
        <v>33</v>
      </c>
      <c r="L569" s="62" t="s">
        <v>33</v>
      </c>
    </row>
    <row r="570" spans="1:12" ht="18">
      <c r="A570" s="64" t="s">
        <v>33</v>
      </c>
      <c r="B570" s="61" t="s">
        <v>33</v>
      </c>
      <c r="C570" s="65" t="s">
        <v>33</v>
      </c>
      <c r="D570" s="65" t="s">
        <v>33</v>
      </c>
      <c r="E570" s="65" t="s">
        <v>33</v>
      </c>
      <c r="F570" s="58">
        <v>0</v>
      </c>
      <c r="G570" s="58">
        <v>0</v>
      </c>
      <c r="H570" s="58">
        <v>0</v>
      </c>
      <c r="I570" s="61" t="s">
        <v>33</v>
      </c>
      <c r="J570" s="61" t="s">
        <v>33</v>
      </c>
      <c r="K570" s="61" t="s">
        <v>33</v>
      </c>
      <c r="L570" s="62" t="s">
        <v>33</v>
      </c>
    </row>
    <row r="571" spans="1:12" ht="18">
      <c r="A571" s="64" t="s">
        <v>33</v>
      </c>
      <c r="B571" s="61" t="s">
        <v>33</v>
      </c>
      <c r="C571" s="65" t="s">
        <v>33</v>
      </c>
      <c r="D571" s="65" t="s">
        <v>33</v>
      </c>
      <c r="E571" s="65" t="s">
        <v>33</v>
      </c>
      <c r="F571" s="58">
        <v>0</v>
      </c>
      <c r="G571" s="58">
        <v>0</v>
      </c>
      <c r="H571" s="58">
        <v>0</v>
      </c>
      <c r="I571" s="61" t="s">
        <v>33</v>
      </c>
      <c r="J571" s="61" t="s">
        <v>33</v>
      </c>
      <c r="K571" s="61" t="s">
        <v>33</v>
      </c>
      <c r="L571" s="62" t="s">
        <v>33</v>
      </c>
    </row>
    <row r="572" spans="1:12" ht="89.25">
      <c r="A572" s="64" t="s">
        <v>463</v>
      </c>
      <c r="B572" s="61" t="s">
        <v>464</v>
      </c>
      <c r="C572" s="65" t="s">
        <v>80</v>
      </c>
      <c r="D572" s="65" t="s">
        <v>289</v>
      </c>
      <c r="E572" s="65" t="s">
        <v>33</v>
      </c>
      <c r="F572" s="58">
        <v>3950</v>
      </c>
      <c r="G572" s="58">
        <v>2370</v>
      </c>
      <c r="H572" s="58">
        <v>2370</v>
      </c>
      <c r="I572" s="61" t="s">
        <v>33</v>
      </c>
      <c r="J572" s="61" t="s">
        <v>33</v>
      </c>
      <c r="K572" s="61" t="s">
        <v>33</v>
      </c>
      <c r="L572" s="62" t="s">
        <v>465</v>
      </c>
    </row>
    <row r="573" spans="1:12" ht="18">
      <c r="A573" s="64" t="s">
        <v>33</v>
      </c>
      <c r="B573" s="61" t="s">
        <v>33</v>
      </c>
      <c r="C573" s="65" t="s">
        <v>33</v>
      </c>
      <c r="D573" s="65" t="s">
        <v>33</v>
      </c>
      <c r="E573" s="65" t="s">
        <v>33</v>
      </c>
      <c r="F573" s="58">
        <v>3950</v>
      </c>
      <c r="G573" s="58">
        <v>2370</v>
      </c>
      <c r="H573" s="58">
        <v>2370</v>
      </c>
      <c r="I573" s="61" t="s">
        <v>33</v>
      </c>
      <c r="J573" s="61" t="s">
        <v>33</v>
      </c>
      <c r="K573" s="61" t="s">
        <v>33</v>
      </c>
      <c r="L573" s="62" t="s">
        <v>33</v>
      </c>
    </row>
    <row r="574" spans="1:12" ht="18">
      <c r="A574" s="64" t="s">
        <v>33</v>
      </c>
      <c r="B574" s="61" t="s">
        <v>33</v>
      </c>
      <c r="C574" s="65" t="s">
        <v>33</v>
      </c>
      <c r="D574" s="65" t="s">
        <v>33</v>
      </c>
      <c r="E574" s="65" t="s">
        <v>33</v>
      </c>
      <c r="F574" s="58">
        <v>0</v>
      </c>
      <c r="G574" s="58">
        <v>0</v>
      </c>
      <c r="H574" s="58">
        <v>0</v>
      </c>
      <c r="I574" s="61" t="s">
        <v>33</v>
      </c>
      <c r="J574" s="61" t="s">
        <v>33</v>
      </c>
      <c r="K574" s="61" t="s">
        <v>33</v>
      </c>
      <c r="L574" s="62" t="s">
        <v>33</v>
      </c>
    </row>
    <row r="575" spans="1:12" ht="18">
      <c r="A575" s="64" t="s">
        <v>33</v>
      </c>
      <c r="B575" s="61" t="s">
        <v>33</v>
      </c>
      <c r="C575" s="65" t="s">
        <v>33</v>
      </c>
      <c r="D575" s="65" t="s">
        <v>33</v>
      </c>
      <c r="E575" s="65" t="s">
        <v>33</v>
      </c>
      <c r="F575" s="58">
        <v>0</v>
      </c>
      <c r="G575" s="58">
        <v>0</v>
      </c>
      <c r="H575" s="58">
        <v>0</v>
      </c>
      <c r="I575" s="61" t="s">
        <v>33</v>
      </c>
      <c r="J575" s="61" t="s">
        <v>33</v>
      </c>
      <c r="K575" s="61" t="s">
        <v>33</v>
      </c>
      <c r="L575" s="62" t="s">
        <v>33</v>
      </c>
    </row>
    <row r="576" spans="1:12" ht="76.5">
      <c r="A576" s="64" t="s">
        <v>466</v>
      </c>
      <c r="B576" s="61" t="s">
        <v>467</v>
      </c>
      <c r="C576" s="65" t="s">
        <v>80</v>
      </c>
      <c r="D576" s="65" t="s">
        <v>289</v>
      </c>
      <c r="E576" s="65" t="s">
        <v>33</v>
      </c>
      <c r="F576" s="58">
        <v>4200</v>
      </c>
      <c r="G576" s="58">
        <v>2520</v>
      </c>
      <c r="H576" s="58">
        <v>2520</v>
      </c>
      <c r="I576" s="61" t="s">
        <v>33</v>
      </c>
      <c r="J576" s="61" t="s">
        <v>33</v>
      </c>
      <c r="K576" s="61" t="s">
        <v>33</v>
      </c>
      <c r="L576" s="62" t="s">
        <v>468</v>
      </c>
    </row>
    <row r="577" spans="1:12" ht="18">
      <c r="A577" s="64" t="s">
        <v>33</v>
      </c>
      <c r="B577" s="61" t="s">
        <v>33</v>
      </c>
      <c r="C577" s="65" t="s">
        <v>33</v>
      </c>
      <c r="D577" s="65" t="s">
        <v>33</v>
      </c>
      <c r="E577" s="65" t="s">
        <v>33</v>
      </c>
      <c r="F577" s="58">
        <v>4200</v>
      </c>
      <c r="G577" s="58">
        <v>2520</v>
      </c>
      <c r="H577" s="58">
        <v>2520</v>
      </c>
      <c r="I577" s="61" t="s">
        <v>33</v>
      </c>
      <c r="J577" s="61" t="s">
        <v>33</v>
      </c>
      <c r="K577" s="61" t="s">
        <v>33</v>
      </c>
      <c r="L577" s="62" t="s">
        <v>33</v>
      </c>
    </row>
    <row r="578" spans="1:12" ht="18">
      <c r="A578" s="64" t="s">
        <v>33</v>
      </c>
      <c r="B578" s="61" t="s">
        <v>33</v>
      </c>
      <c r="C578" s="65" t="s">
        <v>33</v>
      </c>
      <c r="D578" s="65" t="s">
        <v>33</v>
      </c>
      <c r="E578" s="65" t="s">
        <v>33</v>
      </c>
      <c r="F578" s="58">
        <v>0</v>
      </c>
      <c r="G578" s="58">
        <v>0</v>
      </c>
      <c r="H578" s="58">
        <v>0</v>
      </c>
      <c r="I578" s="61" t="s">
        <v>33</v>
      </c>
      <c r="J578" s="61" t="s">
        <v>33</v>
      </c>
      <c r="K578" s="61" t="s">
        <v>33</v>
      </c>
      <c r="L578" s="62" t="s">
        <v>33</v>
      </c>
    </row>
    <row r="579" spans="1:12" ht="18">
      <c r="A579" s="64" t="s">
        <v>33</v>
      </c>
      <c r="B579" s="61" t="s">
        <v>33</v>
      </c>
      <c r="C579" s="65" t="s">
        <v>33</v>
      </c>
      <c r="D579" s="65" t="s">
        <v>33</v>
      </c>
      <c r="E579" s="65" t="s">
        <v>33</v>
      </c>
      <c r="F579" s="58">
        <v>0</v>
      </c>
      <c r="G579" s="58">
        <v>0</v>
      </c>
      <c r="H579" s="58">
        <v>0</v>
      </c>
      <c r="I579" s="61" t="s">
        <v>33</v>
      </c>
      <c r="J579" s="61" t="s">
        <v>33</v>
      </c>
      <c r="K579" s="61" t="s">
        <v>33</v>
      </c>
      <c r="L579" s="62" t="s">
        <v>33</v>
      </c>
    </row>
    <row r="580" spans="1:12" ht="76.5">
      <c r="A580" s="64" t="s">
        <v>469</v>
      </c>
      <c r="B580" s="61" t="s">
        <v>470</v>
      </c>
      <c r="C580" s="65" t="s">
        <v>141</v>
      </c>
      <c r="D580" s="65" t="s">
        <v>246</v>
      </c>
      <c r="E580" s="65" t="s">
        <v>33</v>
      </c>
      <c r="F580" s="58">
        <v>2200</v>
      </c>
      <c r="G580" s="58">
        <v>660</v>
      </c>
      <c r="H580" s="58">
        <v>0</v>
      </c>
      <c r="I580" s="61" t="s">
        <v>33</v>
      </c>
      <c r="J580" s="61" t="s">
        <v>33</v>
      </c>
      <c r="K580" s="61" t="s">
        <v>33</v>
      </c>
      <c r="L580" s="62" t="s">
        <v>89</v>
      </c>
    </row>
    <row r="581" spans="1:12" ht="18">
      <c r="A581" s="64" t="s">
        <v>33</v>
      </c>
      <c r="B581" s="61" t="s">
        <v>33</v>
      </c>
      <c r="C581" s="65" t="s">
        <v>33</v>
      </c>
      <c r="D581" s="65" t="s">
        <v>33</v>
      </c>
      <c r="E581" s="65" t="s">
        <v>33</v>
      </c>
      <c r="F581" s="58">
        <v>2200</v>
      </c>
      <c r="G581" s="58">
        <v>660</v>
      </c>
      <c r="H581" s="58">
        <v>0</v>
      </c>
      <c r="I581" s="61" t="s">
        <v>33</v>
      </c>
      <c r="J581" s="61" t="s">
        <v>33</v>
      </c>
      <c r="K581" s="61" t="s">
        <v>33</v>
      </c>
      <c r="L581" s="62" t="s">
        <v>33</v>
      </c>
    </row>
    <row r="582" spans="1:12" ht="18">
      <c r="A582" s="64" t="s">
        <v>33</v>
      </c>
      <c r="B582" s="61" t="s">
        <v>33</v>
      </c>
      <c r="C582" s="65" t="s">
        <v>33</v>
      </c>
      <c r="D582" s="65" t="s">
        <v>33</v>
      </c>
      <c r="E582" s="65" t="s">
        <v>33</v>
      </c>
      <c r="F582" s="58">
        <v>0</v>
      </c>
      <c r="G582" s="58">
        <v>0</v>
      </c>
      <c r="H582" s="58">
        <v>0</v>
      </c>
      <c r="I582" s="61" t="s">
        <v>33</v>
      </c>
      <c r="J582" s="61" t="s">
        <v>33</v>
      </c>
      <c r="K582" s="61" t="s">
        <v>33</v>
      </c>
      <c r="L582" s="62" t="s">
        <v>33</v>
      </c>
    </row>
    <row r="583" spans="1:12" ht="18">
      <c r="A583" s="64" t="s">
        <v>33</v>
      </c>
      <c r="B583" s="61" t="s">
        <v>33</v>
      </c>
      <c r="C583" s="65" t="s">
        <v>33</v>
      </c>
      <c r="D583" s="65" t="s">
        <v>33</v>
      </c>
      <c r="E583" s="65" t="s">
        <v>33</v>
      </c>
      <c r="F583" s="58">
        <v>0</v>
      </c>
      <c r="G583" s="58">
        <v>0</v>
      </c>
      <c r="H583" s="58">
        <v>0</v>
      </c>
      <c r="I583" s="61" t="s">
        <v>33</v>
      </c>
      <c r="J583" s="61" t="s">
        <v>33</v>
      </c>
      <c r="K583" s="61" t="s">
        <v>33</v>
      </c>
      <c r="L583" s="62" t="s">
        <v>33</v>
      </c>
    </row>
    <row r="584" spans="1:12" ht="38.25">
      <c r="A584" s="64" t="s">
        <v>65</v>
      </c>
      <c r="B584" s="61" t="s">
        <v>48</v>
      </c>
      <c r="C584" s="65" t="s">
        <v>33</v>
      </c>
      <c r="D584" s="65" t="s">
        <v>33</v>
      </c>
      <c r="E584" s="65" t="s">
        <v>33</v>
      </c>
      <c r="F584" s="58">
        <v>31750</v>
      </c>
      <c r="G584" s="58">
        <v>13823.2</v>
      </c>
      <c r="H584" s="58">
        <v>11594</v>
      </c>
      <c r="I584" s="61" t="s">
        <v>33</v>
      </c>
      <c r="J584" s="61" t="s">
        <v>33</v>
      </c>
      <c r="K584" s="61" t="s">
        <v>33</v>
      </c>
      <c r="L584" s="62" t="s">
        <v>33</v>
      </c>
    </row>
    <row r="585" spans="1:12" ht="76.5">
      <c r="A585" s="64" t="s">
        <v>471</v>
      </c>
      <c r="B585" s="61" t="s">
        <v>472</v>
      </c>
      <c r="C585" s="65" t="s">
        <v>79</v>
      </c>
      <c r="D585" s="65" t="s">
        <v>255</v>
      </c>
      <c r="E585" s="65" t="s">
        <v>33</v>
      </c>
      <c r="F585" s="58">
        <v>3000</v>
      </c>
      <c r="G585" s="58">
        <v>999</v>
      </c>
      <c r="H585" s="58">
        <v>999</v>
      </c>
      <c r="I585" s="61" t="s">
        <v>33</v>
      </c>
      <c r="J585" s="61" t="s">
        <v>33</v>
      </c>
      <c r="K585" s="61" t="s">
        <v>33</v>
      </c>
      <c r="L585" s="62" t="s">
        <v>473</v>
      </c>
    </row>
    <row r="586" spans="1:12" ht="18">
      <c r="A586" s="64" t="s">
        <v>33</v>
      </c>
      <c r="B586" s="61" t="s">
        <v>33</v>
      </c>
      <c r="C586" s="65" t="s">
        <v>33</v>
      </c>
      <c r="D586" s="65" t="s">
        <v>33</v>
      </c>
      <c r="E586" s="65" t="s">
        <v>33</v>
      </c>
      <c r="F586" s="58">
        <v>3000</v>
      </c>
      <c r="G586" s="58">
        <v>999</v>
      </c>
      <c r="H586" s="58">
        <v>999</v>
      </c>
      <c r="I586" s="61" t="s">
        <v>33</v>
      </c>
      <c r="J586" s="61" t="s">
        <v>33</v>
      </c>
      <c r="K586" s="61" t="s">
        <v>33</v>
      </c>
      <c r="L586" s="62" t="s">
        <v>33</v>
      </c>
    </row>
    <row r="587" spans="1:12" ht="18">
      <c r="A587" s="64" t="s">
        <v>33</v>
      </c>
      <c r="B587" s="61" t="s">
        <v>33</v>
      </c>
      <c r="C587" s="65" t="s">
        <v>33</v>
      </c>
      <c r="D587" s="65" t="s">
        <v>33</v>
      </c>
      <c r="E587" s="65" t="s">
        <v>33</v>
      </c>
      <c r="F587" s="58">
        <v>0</v>
      </c>
      <c r="G587" s="58">
        <v>0</v>
      </c>
      <c r="H587" s="58">
        <v>0</v>
      </c>
      <c r="I587" s="61" t="s">
        <v>33</v>
      </c>
      <c r="J587" s="61" t="s">
        <v>33</v>
      </c>
      <c r="K587" s="61" t="s">
        <v>33</v>
      </c>
      <c r="L587" s="62" t="s">
        <v>33</v>
      </c>
    </row>
    <row r="588" spans="1:12" ht="18">
      <c r="A588" s="64" t="s">
        <v>33</v>
      </c>
      <c r="B588" s="61" t="s">
        <v>33</v>
      </c>
      <c r="C588" s="65" t="s">
        <v>33</v>
      </c>
      <c r="D588" s="65" t="s">
        <v>33</v>
      </c>
      <c r="E588" s="65" t="s">
        <v>33</v>
      </c>
      <c r="F588" s="58">
        <v>0</v>
      </c>
      <c r="G588" s="58">
        <v>0</v>
      </c>
      <c r="H588" s="58">
        <v>0</v>
      </c>
      <c r="I588" s="61" t="s">
        <v>33</v>
      </c>
      <c r="J588" s="61" t="s">
        <v>33</v>
      </c>
      <c r="K588" s="61" t="s">
        <v>33</v>
      </c>
      <c r="L588" s="62" t="s">
        <v>33</v>
      </c>
    </row>
    <row r="589" spans="1:12" ht="63.75">
      <c r="A589" s="64" t="s">
        <v>474</v>
      </c>
      <c r="B589" s="61" t="s">
        <v>475</v>
      </c>
      <c r="C589" s="65" t="s">
        <v>79</v>
      </c>
      <c r="D589" s="65" t="s">
        <v>255</v>
      </c>
      <c r="E589" s="65" t="s">
        <v>33</v>
      </c>
      <c r="F589" s="58">
        <v>5600</v>
      </c>
      <c r="G589" s="58">
        <v>879.2</v>
      </c>
      <c r="H589" s="58">
        <v>0</v>
      </c>
      <c r="I589" s="61" t="s">
        <v>33</v>
      </c>
      <c r="J589" s="61" t="s">
        <v>33</v>
      </c>
      <c r="K589" s="61" t="s">
        <v>33</v>
      </c>
      <c r="L589" s="62" t="s">
        <v>89</v>
      </c>
    </row>
    <row r="590" spans="1:12" ht="18">
      <c r="A590" s="64" t="s">
        <v>33</v>
      </c>
      <c r="B590" s="61" t="s">
        <v>33</v>
      </c>
      <c r="C590" s="65" t="s">
        <v>33</v>
      </c>
      <c r="D590" s="65" t="s">
        <v>33</v>
      </c>
      <c r="E590" s="65" t="s">
        <v>33</v>
      </c>
      <c r="F590" s="58">
        <v>5600</v>
      </c>
      <c r="G590" s="58">
        <v>879.2</v>
      </c>
      <c r="H590" s="58">
        <v>0</v>
      </c>
      <c r="I590" s="61" t="s">
        <v>33</v>
      </c>
      <c r="J590" s="61" t="s">
        <v>33</v>
      </c>
      <c r="K590" s="61" t="s">
        <v>33</v>
      </c>
      <c r="L590" s="62" t="s">
        <v>33</v>
      </c>
    </row>
    <row r="591" spans="1:12" ht="18">
      <c r="A591" s="64" t="s">
        <v>33</v>
      </c>
      <c r="B591" s="61" t="s">
        <v>33</v>
      </c>
      <c r="C591" s="65" t="s">
        <v>33</v>
      </c>
      <c r="D591" s="65" t="s">
        <v>33</v>
      </c>
      <c r="E591" s="65" t="s">
        <v>33</v>
      </c>
      <c r="F591" s="58">
        <v>0</v>
      </c>
      <c r="G591" s="58">
        <v>0</v>
      </c>
      <c r="H591" s="58">
        <v>0</v>
      </c>
      <c r="I591" s="61" t="s">
        <v>33</v>
      </c>
      <c r="J591" s="61" t="s">
        <v>33</v>
      </c>
      <c r="K591" s="61" t="s">
        <v>33</v>
      </c>
      <c r="L591" s="62" t="s">
        <v>33</v>
      </c>
    </row>
    <row r="592" spans="1:12" ht="18">
      <c r="A592" s="64" t="s">
        <v>33</v>
      </c>
      <c r="B592" s="61" t="s">
        <v>33</v>
      </c>
      <c r="C592" s="65" t="s">
        <v>33</v>
      </c>
      <c r="D592" s="65" t="s">
        <v>33</v>
      </c>
      <c r="E592" s="65" t="s">
        <v>33</v>
      </c>
      <c r="F592" s="58">
        <v>0</v>
      </c>
      <c r="G592" s="58">
        <v>0</v>
      </c>
      <c r="H592" s="58">
        <v>0</v>
      </c>
      <c r="I592" s="61" t="s">
        <v>33</v>
      </c>
      <c r="J592" s="61" t="s">
        <v>33</v>
      </c>
      <c r="K592" s="61" t="s">
        <v>33</v>
      </c>
      <c r="L592" s="62" t="s">
        <v>33</v>
      </c>
    </row>
    <row r="593" spans="1:12" ht="102">
      <c r="A593" s="64" t="s">
        <v>474</v>
      </c>
      <c r="B593" s="61" t="s">
        <v>476</v>
      </c>
      <c r="C593" s="65" t="s">
        <v>80</v>
      </c>
      <c r="D593" s="65" t="s">
        <v>289</v>
      </c>
      <c r="E593" s="65" t="s">
        <v>33</v>
      </c>
      <c r="F593" s="58">
        <v>3450</v>
      </c>
      <c r="G593" s="58">
        <v>1725</v>
      </c>
      <c r="H593" s="58">
        <v>1725</v>
      </c>
      <c r="I593" s="61" t="s">
        <v>33</v>
      </c>
      <c r="J593" s="61" t="s">
        <v>33</v>
      </c>
      <c r="K593" s="61" t="s">
        <v>33</v>
      </c>
      <c r="L593" s="62" t="s">
        <v>477</v>
      </c>
    </row>
    <row r="594" spans="1:12" ht="18">
      <c r="A594" s="64" t="s">
        <v>33</v>
      </c>
      <c r="B594" s="61" t="s">
        <v>33</v>
      </c>
      <c r="C594" s="65" t="s">
        <v>33</v>
      </c>
      <c r="D594" s="65" t="s">
        <v>33</v>
      </c>
      <c r="E594" s="65" t="s">
        <v>33</v>
      </c>
      <c r="F594" s="58">
        <v>3450</v>
      </c>
      <c r="G594" s="58">
        <v>1725</v>
      </c>
      <c r="H594" s="58">
        <v>1725</v>
      </c>
      <c r="I594" s="61" t="s">
        <v>33</v>
      </c>
      <c r="J594" s="61" t="s">
        <v>33</v>
      </c>
      <c r="K594" s="61" t="s">
        <v>33</v>
      </c>
      <c r="L594" s="62" t="s">
        <v>33</v>
      </c>
    </row>
    <row r="595" spans="1:12" ht="18">
      <c r="A595" s="64" t="s">
        <v>33</v>
      </c>
      <c r="B595" s="61" t="s">
        <v>33</v>
      </c>
      <c r="C595" s="65" t="s">
        <v>33</v>
      </c>
      <c r="D595" s="65" t="s">
        <v>33</v>
      </c>
      <c r="E595" s="65" t="s">
        <v>33</v>
      </c>
      <c r="F595" s="58">
        <v>0</v>
      </c>
      <c r="G595" s="58">
        <v>0</v>
      </c>
      <c r="H595" s="58">
        <v>0</v>
      </c>
      <c r="I595" s="61" t="s">
        <v>33</v>
      </c>
      <c r="J595" s="61" t="s">
        <v>33</v>
      </c>
      <c r="K595" s="61" t="s">
        <v>33</v>
      </c>
      <c r="L595" s="62" t="s">
        <v>33</v>
      </c>
    </row>
    <row r="596" spans="1:12" ht="18">
      <c r="A596" s="64" t="s">
        <v>33</v>
      </c>
      <c r="B596" s="61" t="s">
        <v>33</v>
      </c>
      <c r="C596" s="65" t="s">
        <v>33</v>
      </c>
      <c r="D596" s="65" t="s">
        <v>33</v>
      </c>
      <c r="E596" s="65" t="s">
        <v>33</v>
      </c>
      <c r="F596" s="58">
        <v>0</v>
      </c>
      <c r="G596" s="58">
        <v>0</v>
      </c>
      <c r="H596" s="58">
        <v>0</v>
      </c>
      <c r="I596" s="61" t="s">
        <v>33</v>
      </c>
      <c r="J596" s="61" t="s">
        <v>33</v>
      </c>
      <c r="K596" s="61" t="s">
        <v>33</v>
      </c>
      <c r="L596" s="62" t="s">
        <v>33</v>
      </c>
    </row>
    <row r="597" spans="1:12" ht="102">
      <c r="A597" s="64" t="s">
        <v>478</v>
      </c>
      <c r="B597" s="61" t="s">
        <v>479</v>
      </c>
      <c r="C597" s="65" t="s">
        <v>80</v>
      </c>
      <c r="D597" s="65" t="s">
        <v>289</v>
      </c>
      <c r="E597" s="65" t="s">
        <v>33</v>
      </c>
      <c r="F597" s="58">
        <v>4000</v>
      </c>
      <c r="G597" s="58">
        <v>800</v>
      </c>
      <c r="H597" s="58">
        <v>800</v>
      </c>
      <c r="I597" s="61" t="s">
        <v>33</v>
      </c>
      <c r="J597" s="61" t="s">
        <v>33</v>
      </c>
      <c r="K597" s="61" t="s">
        <v>33</v>
      </c>
      <c r="L597" s="62" t="s">
        <v>480</v>
      </c>
    </row>
    <row r="598" spans="1:12" ht="18">
      <c r="A598" s="64" t="s">
        <v>33</v>
      </c>
      <c r="B598" s="61" t="s">
        <v>33</v>
      </c>
      <c r="C598" s="65" t="s">
        <v>33</v>
      </c>
      <c r="D598" s="65" t="s">
        <v>33</v>
      </c>
      <c r="E598" s="65" t="s">
        <v>33</v>
      </c>
      <c r="F598" s="58">
        <v>4000</v>
      </c>
      <c r="G598" s="58">
        <v>800</v>
      </c>
      <c r="H598" s="58">
        <v>800</v>
      </c>
      <c r="I598" s="61" t="s">
        <v>33</v>
      </c>
      <c r="J598" s="61" t="s">
        <v>33</v>
      </c>
      <c r="K598" s="61" t="s">
        <v>33</v>
      </c>
      <c r="L598" s="62" t="s">
        <v>33</v>
      </c>
    </row>
    <row r="599" spans="1:12" ht="18">
      <c r="A599" s="64" t="s">
        <v>33</v>
      </c>
      <c r="B599" s="61" t="s">
        <v>33</v>
      </c>
      <c r="C599" s="65" t="s">
        <v>33</v>
      </c>
      <c r="D599" s="65" t="s">
        <v>33</v>
      </c>
      <c r="E599" s="65" t="s">
        <v>33</v>
      </c>
      <c r="F599" s="58">
        <v>0</v>
      </c>
      <c r="G599" s="58">
        <v>0</v>
      </c>
      <c r="H599" s="58">
        <v>0</v>
      </c>
      <c r="I599" s="61" t="s">
        <v>33</v>
      </c>
      <c r="J599" s="61" t="s">
        <v>33</v>
      </c>
      <c r="K599" s="61" t="s">
        <v>33</v>
      </c>
      <c r="L599" s="62" t="s">
        <v>33</v>
      </c>
    </row>
    <row r="600" spans="1:12" ht="18">
      <c r="A600" s="64" t="s">
        <v>33</v>
      </c>
      <c r="B600" s="61" t="s">
        <v>33</v>
      </c>
      <c r="C600" s="65" t="s">
        <v>33</v>
      </c>
      <c r="D600" s="65" t="s">
        <v>33</v>
      </c>
      <c r="E600" s="65" t="s">
        <v>33</v>
      </c>
      <c r="F600" s="58">
        <v>0</v>
      </c>
      <c r="G600" s="58">
        <v>0</v>
      </c>
      <c r="H600" s="58">
        <v>0</v>
      </c>
      <c r="I600" s="61" t="s">
        <v>33</v>
      </c>
      <c r="J600" s="61" t="s">
        <v>33</v>
      </c>
      <c r="K600" s="61" t="s">
        <v>33</v>
      </c>
      <c r="L600" s="62" t="s">
        <v>33</v>
      </c>
    </row>
    <row r="601" spans="1:12" ht="76.5">
      <c r="A601" s="64" t="s">
        <v>481</v>
      </c>
      <c r="B601" s="61" t="s">
        <v>482</v>
      </c>
      <c r="C601" s="65" t="s">
        <v>80</v>
      </c>
      <c r="D601" s="65" t="s">
        <v>289</v>
      </c>
      <c r="E601" s="65" t="s">
        <v>33</v>
      </c>
      <c r="F601" s="58">
        <v>7000</v>
      </c>
      <c r="G601" s="58">
        <v>4200</v>
      </c>
      <c r="H601" s="58">
        <v>4200</v>
      </c>
      <c r="I601" s="61" t="s">
        <v>33</v>
      </c>
      <c r="J601" s="61" t="s">
        <v>33</v>
      </c>
      <c r="K601" s="61" t="s">
        <v>33</v>
      </c>
      <c r="L601" s="62" t="s">
        <v>483</v>
      </c>
    </row>
    <row r="602" spans="1:12" ht="18">
      <c r="A602" s="64" t="s">
        <v>33</v>
      </c>
      <c r="B602" s="61" t="s">
        <v>33</v>
      </c>
      <c r="C602" s="65" t="s">
        <v>33</v>
      </c>
      <c r="D602" s="65" t="s">
        <v>33</v>
      </c>
      <c r="E602" s="65" t="s">
        <v>33</v>
      </c>
      <c r="F602" s="58">
        <v>7000</v>
      </c>
      <c r="G602" s="58">
        <v>4200</v>
      </c>
      <c r="H602" s="58">
        <v>4200</v>
      </c>
      <c r="I602" s="61" t="s">
        <v>33</v>
      </c>
      <c r="J602" s="61" t="s">
        <v>33</v>
      </c>
      <c r="K602" s="61" t="s">
        <v>33</v>
      </c>
      <c r="L602" s="62" t="s">
        <v>33</v>
      </c>
    </row>
    <row r="603" spans="1:12" ht="18">
      <c r="A603" s="64" t="s">
        <v>33</v>
      </c>
      <c r="B603" s="61" t="s">
        <v>33</v>
      </c>
      <c r="C603" s="65" t="s">
        <v>33</v>
      </c>
      <c r="D603" s="65" t="s">
        <v>33</v>
      </c>
      <c r="E603" s="65" t="s">
        <v>33</v>
      </c>
      <c r="F603" s="58">
        <v>0</v>
      </c>
      <c r="G603" s="58">
        <v>0</v>
      </c>
      <c r="H603" s="58">
        <v>0</v>
      </c>
      <c r="I603" s="61" t="s">
        <v>33</v>
      </c>
      <c r="J603" s="61" t="s">
        <v>33</v>
      </c>
      <c r="K603" s="61" t="s">
        <v>33</v>
      </c>
      <c r="L603" s="62" t="s">
        <v>33</v>
      </c>
    </row>
    <row r="604" spans="1:12" ht="18">
      <c r="A604" s="64" t="s">
        <v>33</v>
      </c>
      <c r="B604" s="61" t="s">
        <v>33</v>
      </c>
      <c r="C604" s="65" t="s">
        <v>33</v>
      </c>
      <c r="D604" s="65" t="s">
        <v>33</v>
      </c>
      <c r="E604" s="65" t="s">
        <v>33</v>
      </c>
      <c r="F604" s="58">
        <v>0</v>
      </c>
      <c r="G604" s="58">
        <v>0</v>
      </c>
      <c r="H604" s="58">
        <v>0</v>
      </c>
      <c r="I604" s="61" t="s">
        <v>33</v>
      </c>
      <c r="J604" s="61" t="s">
        <v>33</v>
      </c>
      <c r="K604" s="61" t="s">
        <v>33</v>
      </c>
      <c r="L604" s="62" t="s">
        <v>33</v>
      </c>
    </row>
    <row r="605" spans="1:12" ht="76.5">
      <c r="A605" s="64" t="s">
        <v>484</v>
      </c>
      <c r="B605" s="61" t="s">
        <v>485</v>
      </c>
      <c r="C605" s="65" t="s">
        <v>80</v>
      </c>
      <c r="D605" s="65" t="s">
        <v>289</v>
      </c>
      <c r="E605" s="65" t="s">
        <v>33</v>
      </c>
      <c r="F605" s="58">
        <v>4200</v>
      </c>
      <c r="G605" s="58">
        <v>2520</v>
      </c>
      <c r="H605" s="58">
        <v>2520</v>
      </c>
      <c r="I605" s="61" t="s">
        <v>33</v>
      </c>
      <c r="J605" s="61" t="s">
        <v>33</v>
      </c>
      <c r="K605" s="61" t="s">
        <v>33</v>
      </c>
      <c r="L605" s="62" t="s">
        <v>486</v>
      </c>
    </row>
    <row r="606" spans="1:12" ht="18">
      <c r="A606" s="64" t="s">
        <v>33</v>
      </c>
      <c r="B606" s="61" t="s">
        <v>33</v>
      </c>
      <c r="C606" s="65" t="s">
        <v>33</v>
      </c>
      <c r="D606" s="65" t="s">
        <v>33</v>
      </c>
      <c r="E606" s="65" t="s">
        <v>33</v>
      </c>
      <c r="F606" s="58">
        <v>4200</v>
      </c>
      <c r="G606" s="58">
        <v>2520</v>
      </c>
      <c r="H606" s="58">
        <v>2520</v>
      </c>
      <c r="I606" s="61" t="s">
        <v>33</v>
      </c>
      <c r="J606" s="61" t="s">
        <v>33</v>
      </c>
      <c r="K606" s="61" t="s">
        <v>33</v>
      </c>
      <c r="L606" s="62" t="s">
        <v>33</v>
      </c>
    </row>
    <row r="607" spans="1:12" ht="18">
      <c r="A607" s="64" t="s">
        <v>33</v>
      </c>
      <c r="B607" s="61" t="s">
        <v>33</v>
      </c>
      <c r="C607" s="65" t="s">
        <v>33</v>
      </c>
      <c r="D607" s="65" t="s">
        <v>33</v>
      </c>
      <c r="E607" s="65" t="s">
        <v>33</v>
      </c>
      <c r="F607" s="58">
        <v>0</v>
      </c>
      <c r="G607" s="58">
        <v>0</v>
      </c>
      <c r="H607" s="58">
        <v>0</v>
      </c>
      <c r="I607" s="61" t="s">
        <v>33</v>
      </c>
      <c r="J607" s="61" t="s">
        <v>33</v>
      </c>
      <c r="K607" s="61" t="s">
        <v>33</v>
      </c>
      <c r="L607" s="62" t="s">
        <v>33</v>
      </c>
    </row>
    <row r="608" spans="1:12" ht="18">
      <c r="A608" s="64" t="s">
        <v>33</v>
      </c>
      <c r="B608" s="61" t="s">
        <v>33</v>
      </c>
      <c r="C608" s="65" t="s">
        <v>33</v>
      </c>
      <c r="D608" s="65" t="s">
        <v>33</v>
      </c>
      <c r="E608" s="65" t="s">
        <v>33</v>
      </c>
      <c r="F608" s="58">
        <v>0</v>
      </c>
      <c r="G608" s="58">
        <v>0</v>
      </c>
      <c r="H608" s="58">
        <v>0</v>
      </c>
      <c r="I608" s="61" t="s">
        <v>33</v>
      </c>
      <c r="J608" s="61" t="s">
        <v>33</v>
      </c>
      <c r="K608" s="61" t="s">
        <v>33</v>
      </c>
      <c r="L608" s="62" t="s">
        <v>33</v>
      </c>
    </row>
    <row r="609" spans="1:12" ht="76.5">
      <c r="A609" s="64" t="s">
        <v>487</v>
      </c>
      <c r="B609" s="61" t="s">
        <v>488</v>
      </c>
      <c r="C609" s="65" t="s">
        <v>80</v>
      </c>
      <c r="D609" s="65" t="s">
        <v>289</v>
      </c>
      <c r="E609" s="65" t="s">
        <v>33</v>
      </c>
      <c r="F609" s="58">
        <v>4500</v>
      </c>
      <c r="G609" s="58">
        <v>2700</v>
      </c>
      <c r="H609" s="58">
        <v>1350</v>
      </c>
      <c r="I609" s="61" t="s">
        <v>33</v>
      </c>
      <c r="J609" s="61" t="s">
        <v>33</v>
      </c>
      <c r="K609" s="61" t="s">
        <v>33</v>
      </c>
      <c r="L609" s="62" t="s">
        <v>89</v>
      </c>
    </row>
    <row r="610" spans="1:12" ht="18">
      <c r="A610" s="64" t="s">
        <v>33</v>
      </c>
      <c r="B610" s="61" t="s">
        <v>33</v>
      </c>
      <c r="C610" s="65" t="s">
        <v>33</v>
      </c>
      <c r="D610" s="65" t="s">
        <v>33</v>
      </c>
      <c r="E610" s="65" t="s">
        <v>33</v>
      </c>
      <c r="F610" s="58">
        <v>4500</v>
      </c>
      <c r="G610" s="58">
        <v>2700</v>
      </c>
      <c r="H610" s="58">
        <v>1350</v>
      </c>
      <c r="I610" s="61" t="s">
        <v>33</v>
      </c>
      <c r="J610" s="61" t="s">
        <v>33</v>
      </c>
      <c r="K610" s="61" t="s">
        <v>33</v>
      </c>
      <c r="L610" s="62" t="s">
        <v>33</v>
      </c>
    </row>
    <row r="611" spans="1:12" ht="18">
      <c r="A611" s="64" t="s">
        <v>33</v>
      </c>
      <c r="B611" s="61" t="s">
        <v>33</v>
      </c>
      <c r="C611" s="65" t="s">
        <v>33</v>
      </c>
      <c r="D611" s="65" t="s">
        <v>33</v>
      </c>
      <c r="E611" s="65" t="s">
        <v>33</v>
      </c>
      <c r="F611" s="58">
        <v>0</v>
      </c>
      <c r="G611" s="58">
        <v>0</v>
      </c>
      <c r="H611" s="58">
        <v>0</v>
      </c>
      <c r="I611" s="61" t="s">
        <v>33</v>
      </c>
      <c r="J611" s="61" t="s">
        <v>33</v>
      </c>
      <c r="K611" s="61" t="s">
        <v>33</v>
      </c>
      <c r="L611" s="62" t="s">
        <v>33</v>
      </c>
    </row>
    <row r="612" spans="1:12" ht="18">
      <c r="A612" s="64" t="s">
        <v>33</v>
      </c>
      <c r="B612" s="61" t="s">
        <v>33</v>
      </c>
      <c r="C612" s="65" t="s">
        <v>33</v>
      </c>
      <c r="D612" s="65" t="s">
        <v>33</v>
      </c>
      <c r="E612" s="65" t="s">
        <v>33</v>
      </c>
      <c r="F612" s="58">
        <v>0</v>
      </c>
      <c r="G612" s="58">
        <v>0</v>
      </c>
      <c r="H612" s="58">
        <v>0</v>
      </c>
      <c r="I612" s="61" t="s">
        <v>33</v>
      </c>
      <c r="J612" s="61" t="s">
        <v>33</v>
      </c>
      <c r="K612" s="61" t="s">
        <v>33</v>
      </c>
      <c r="L612" s="62" t="s">
        <v>33</v>
      </c>
    </row>
    <row r="613" spans="1:12" ht="38.25">
      <c r="A613" s="64" t="s">
        <v>113</v>
      </c>
      <c r="B613" s="61" t="s">
        <v>49</v>
      </c>
      <c r="C613" s="65" t="s">
        <v>33</v>
      </c>
      <c r="D613" s="65" t="s">
        <v>33</v>
      </c>
      <c r="E613" s="65" t="s">
        <v>33</v>
      </c>
      <c r="F613" s="58">
        <v>110059</v>
      </c>
      <c r="G613" s="58">
        <v>55109.75</v>
      </c>
      <c r="H613" s="58">
        <v>50059.75</v>
      </c>
      <c r="I613" s="61" t="s">
        <v>33</v>
      </c>
      <c r="J613" s="61" t="s">
        <v>33</v>
      </c>
      <c r="K613" s="61" t="s">
        <v>33</v>
      </c>
      <c r="L613" s="62" t="s">
        <v>33</v>
      </c>
    </row>
    <row r="614" spans="1:12" ht="153">
      <c r="A614" s="64" t="s">
        <v>114</v>
      </c>
      <c r="B614" s="61" t="s">
        <v>489</v>
      </c>
      <c r="C614" s="65" t="s">
        <v>80</v>
      </c>
      <c r="D614" s="65" t="s">
        <v>289</v>
      </c>
      <c r="E614" s="65" t="s">
        <v>33</v>
      </c>
      <c r="F614" s="58">
        <v>8500</v>
      </c>
      <c r="G614" s="58">
        <v>8500</v>
      </c>
      <c r="H614" s="58">
        <v>8500</v>
      </c>
      <c r="I614" s="61" t="s">
        <v>33</v>
      </c>
      <c r="J614" s="61" t="s">
        <v>33</v>
      </c>
      <c r="K614" s="61" t="s">
        <v>33</v>
      </c>
      <c r="L614" s="62" t="s">
        <v>490</v>
      </c>
    </row>
    <row r="615" spans="1:12" ht="18">
      <c r="A615" s="64" t="s">
        <v>33</v>
      </c>
      <c r="B615" s="61" t="s">
        <v>33</v>
      </c>
      <c r="C615" s="65" t="s">
        <v>33</v>
      </c>
      <c r="D615" s="65" t="s">
        <v>33</v>
      </c>
      <c r="E615" s="65" t="s">
        <v>33</v>
      </c>
      <c r="F615" s="58">
        <v>8500</v>
      </c>
      <c r="G615" s="58">
        <v>8500</v>
      </c>
      <c r="H615" s="58">
        <v>8500</v>
      </c>
      <c r="I615" s="61" t="s">
        <v>33</v>
      </c>
      <c r="J615" s="61" t="s">
        <v>33</v>
      </c>
      <c r="K615" s="61" t="s">
        <v>33</v>
      </c>
      <c r="L615" s="62" t="s">
        <v>33</v>
      </c>
    </row>
    <row r="616" spans="1:12" ht="18">
      <c r="A616" s="64" t="s">
        <v>33</v>
      </c>
      <c r="B616" s="61" t="s">
        <v>33</v>
      </c>
      <c r="C616" s="65" t="s">
        <v>33</v>
      </c>
      <c r="D616" s="65" t="s">
        <v>33</v>
      </c>
      <c r="E616" s="65" t="s">
        <v>33</v>
      </c>
      <c r="F616" s="58">
        <v>0</v>
      </c>
      <c r="G616" s="58">
        <v>0</v>
      </c>
      <c r="H616" s="58">
        <v>0</v>
      </c>
      <c r="I616" s="61" t="s">
        <v>33</v>
      </c>
      <c r="J616" s="61" t="s">
        <v>33</v>
      </c>
      <c r="K616" s="61" t="s">
        <v>33</v>
      </c>
      <c r="L616" s="62" t="s">
        <v>33</v>
      </c>
    </row>
    <row r="617" spans="1:12" ht="18">
      <c r="A617" s="64" t="s">
        <v>33</v>
      </c>
      <c r="B617" s="61" t="s">
        <v>33</v>
      </c>
      <c r="C617" s="65" t="s">
        <v>33</v>
      </c>
      <c r="D617" s="65" t="s">
        <v>33</v>
      </c>
      <c r="E617" s="65" t="s">
        <v>33</v>
      </c>
      <c r="F617" s="58">
        <v>0</v>
      </c>
      <c r="G617" s="58">
        <v>0</v>
      </c>
      <c r="H617" s="58">
        <v>0</v>
      </c>
      <c r="I617" s="61" t="s">
        <v>33</v>
      </c>
      <c r="J617" s="61" t="s">
        <v>33</v>
      </c>
      <c r="K617" s="61" t="s">
        <v>33</v>
      </c>
      <c r="L617" s="62" t="s">
        <v>33</v>
      </c>
    </row>
    <row r="618" spans="1:12" ht="76.5">
      <c r="A618" s="64" t="s">
        <v>160</v>
      </c>
      <c r="B618" s="61" t="s">
        <v>491</v>
      </c>
      <c r="C618" s="65" t="s">
        <v>139</v>
      </c>
      <c r="D618" s="65" t="s">
        <v>246</v>
      </c>
      <c r="E618" s="65" t="s">
        <v>33</v>
      </c>
      <c r="F618" s="58">
        <v>6000</v>
      </c>
      <c r="G618" s="58">
        <v>6000</v>
      </c>
      <c r="H618" s="58">
        <v>6000</v>
      </c>
      <c r="I618" s="61" t="s">
        <v>33</v>
      </c>
      <c r="J618" s="61" t="s">
        <v>33</v>
      </c>
      <c r="K618" s="61" t="s">
        <v>33</v>
      </c>
      <c r="L618" s="62" t="s">
        <v>492</v>
      </c>
    </row>
    <row r="619" spans="1:12" ht="18">
      <c r="A619" s="64" t="s">
        <v>33</v>
      </c>
      <c r="B619" s="61" t="s">
        <v>33</v>
      </c>
      <c r="C619" s="65" t="s">
        <v>33</v>
      </c>
      <c r="D619" s="65" t="s">
        <v>33</v>
      </c>
      <c r="E619" s="65" t="s">
        <v>33</v>
      </c>
      <c r="F619" s="58">
        <v>6000</v>
      </c>
      <c r="G619" s="58">
        <v>6000</v>
      </c>
      <c r="H619" s="58">
        <v>6000</v>
      </c>
      <c r="I619" s="61" t="s">
        <v>33</v>
      </c>
      <c r="J619" s="61" t="s">
        <v>33</v>
      </c>
      <c r="K619" s="61" t="s">
        <v>33</v>
      </c>
      <c r="L619" s="62" t="s">
        <v>33</v>
      </c>
    </row>
    <row r="620" spans="1:12" ht="18">
      <c r="A620" s="64" t="s">
        <v>33</v>
      </c>
      <c r="B620" s="61" t="s">
        <v>33</v>
      </c>
      <c r="C620" s="65" t="s">
        <v>33</v>
      </c>
      <c r="D620" s="65" t="s">
        <v>33</v>
      </c>
      <c r="E620" s="65" t="s">
        <v>33</v>
      </c>
      <c r="F620" s="58">
        <v>0</v>
      </c>
      <c r="G620" s="58">
        <v>0</v>
      </c>
      <c r="H620" s="58">
        <v>0</v>
      </c>
      <c r="I620" s="61" t="s">
        <v>33</v>
      </c>
      <c r="J620" s="61" t="s">
        <v>33</v>
      </c>
      <c r="K620" s="61" t="s">
        <v>33</v>
      </c>
      <c r="L620" s="62" t="s">
        <v>33</v>
      </c>
    </row>
    <row r="621" spans="1:12" ht="18">
      <c r="A621" s="64" t="s">
        <v>33</v>
      </c>
      <c r="B621" s="61" t="s">
        <v>33</v>
      </c>
      <c r="C621" s="65" t="s">
        <v>33</v>
      </c>
      <c r="D621" s="65" t="s">
        <v>33</v>
      </c>
      <c r="E621" s="65" t="s">
        <v>33</v>
      </c>
      <c r="F621" s="58">
        <v>0</v>
      </c>
      <c r="G621" s="58">
        <v>0</v>
      </c>
      <c r="H621" s="58">
        <v>0</v>
      </c>
      <c r="I621" s="61" t="s">
        <v>33</v>
      </c>
      <c r="J621" s="61" t="s">
        <v>33</v>
      </c>
      <c r="K621" s="61" t="s">
        <v>33</v>
      </c>
      <c r="L621" s="62" t="s">
        <v>33</v>
      </c>
    </row>
    <row r="622" spans="1:12" ht="114.75">
      <c r="A622" s="64" t="s">
        <v>207</v>
      </c>
      <c r="B622" s="61" t="s">
        <v>493</v>
      </c>
      <c r="C622" s="65" t="s">
        <v>141</v>
      </c>
      <c r="D622" s="65" t="s">
        <v>246</v>
      </c>
      <c r="E622" s="65" t="s">
        <v>33</v>
      </c>
      <c r="F622" s="58">
        <v>7300</v>
      </c>
      <c r="G622" s="58">
        <v>0</v>
      </c>
      <c r="H622" s="58">
        <v>0</v>
      </c>
      <c r="I622" s="61" t="s">
        <v>33</v>
      </c>
      <c r="J622" s="61" t="s">
        <v>33</v>
      </c>
      <c r="K622" s="61" t="s">
        <v>33</v>
      </c>
      <c r="L622" s="62" t="s">
        <v>89</v>
      </c>
    </row>
    <row r="623" spans="1:12" ht="18">
      <c r="A623" s="64" t="s">
        <v>33</v>
      </c>
      <c r="B623" s="61" t="s">
        <v>33</v>
      </c>
      <c r="C623" s="65" t="s">
        <v>33</v>
      </c>
      <c r="D623" s="65" t="s">
        <v>33</v>
      </c>
      <c r="E623" s="65" t="s">
        <v>33</v>
      </c>
      <c r="F623" s="58">
        <v>7300</v>
      </c>
      <c r="G623" s="58">
        <v>0</v>
      </c>
      <c r="H623" s="58">
        <v>0</v>
      </c>
      <c r="I623" s="61" t="s">
        <v>33</v>
      </c>
      <c r="J623" s="61" t="s">
        <v>33</v>
      </c>
      <c r="K623" s="61" t="s">
        <v>33</v>
      </c>
      <c r="L623" s="62" t="s">
        <v>33</v>
      </c>
    </row>
    <row r="624" spans="1:12" ht="18">
      <c r="A624" s="64" t="s">
        <v>33</v>
      </c>
      <c r="B624" s="61" t="s">
        <v>33</v>
      </c>
      <c r="C624" s="65" t="s">
        <v>33</v>
      </c>
      <c r="D624" s="65" t="s">
        <v>33</v>
      </c>
      <c r="E624" s="65" t="s">
        <v>33</v>
      </c>
      <c r="F624" s="58">
        <v>0</v>
      </c>
      <c r="G624" s="58">
        <v>0</v>
      </c>
      <c r="H624" s="58">
        <v>0</v>
      </c>
      <c r="I624" s="61" t="s">
        <v>33</v>
      </c>
      <c r="J624" s="61" t="s">
        <v>33</v>
      </c>
      <c r="K624" s="61" t="s">
        <v>33</v>
      </c>
      <c r="L624" s="62" t="s">
        <v>33</v>
      </c>
    </row>
    <row r="625" spans="1:12" ht="18">
      <c r="A625" s="64" t="s">
        <v>33</v>
      </c>
      <c r="B625" s="61" t="s">
        <v>33</v>
      </c>
      <c r="C625" s="65" t="s">
        <v>33</v>
      </c>
      <c r="D625" s="65" t="s">
        <v>33</v>
      </c>
      <c r="E625" s="65" t="s">
        <v>33</v>
      </c>
      <c r="F625" s="58">
        <v>0</v>
      </c>
      <c r="G625" s="58">
        <v>0</v>
      </c>
      <c r="H625" s="58">
        <v>0</v>
      </c>
      <c r="I625" s="61" t="s">
        <v>33</v>
      </c>
      <c r="J625" s="61" t="s">
        <v>33</v>
      </c>
      <c r="K625" s="61" t="s">
        <v>33</v>
      </c>
      <c r="L625" s="62" t="s">
        <v>33</v>
      </c>
    </row>
    <row r="626" spans="1:12" ht="89.25">
      <c r="A626" s="64" t="s">
        <v>208</v>
      </c>
      <c r="B626" s="61" t="s">
        <v>494</v>
      </c>
      <c r="C626" s="65" t="s">
        <v>139</v>
      </c>
      <c r="D626" s="65" t="s">
        <v>246</v>
      </c>
      <c r="E626" s="65" t="s">
        <v>33</v>
      </c>
      <c r="F626" s="58">
        <v>8059</v>
      </c>
      <c r="G626" s="58">
        <v>8059</v>
      </c>
      <c r="H626" s="58">
        <v>8059</v>
      </c>
      <c r="I626" s="61" t="s">
        <v>33</v>
      </c>
      <c r="J626" s="61" t="s">
        <v>33</v>
      </c>
      <c r="K626" s="61" t="s">
        <v>33</v>
      </c>
      <c r="L626" s="62" t="s">
        <v>495</v>
      </c>
    </row>
    <row r="627" spans="1:12" ht="18">
      <c r="A627" s="64" t="s">
        <v>33</v>
      </c>
      <c r="B627" s="61" t="s">
        <v>33</v>
      </c>
      <c r="C627" s="65" t="s">
        <v>33</v>
      </c>
      <c r="D627" s="65" t="s">
        <v>33</v>
      </c>
      <c r="E627" s="65" t="s">
        <v>33</v>
      </c>
      <c r="F627" s="58">
        <v>8059</v>
      </c>
      <c r="G627" s="58">
        <v>8059</v>
      </c>
      <c r="H627" s="58">
        <v>8059</v>
      </c>
      <c r="I627" s="61" t="s">
        <v>33</v>
      </c>
      <c r="J627" s="61" t="s">
        <v>33</v>
      </c>
      <c r="K627" s="61" t="s">
        <v>33</v>
      </c>
      <c r="L627" s="62" t="s">
        <v>33</v>
      </c>
    </row>
    <row r="628" spans="1:12" ht="18">
      <c r="A628" s="64" t="s">
        <v>33</v>
      </c>
      <c r="B628" s="61" t="s">
        <v>33</v>
      </c>
      <c r="C628" s="65" t="s">
        <v>33</v>
      </c>
      <c r="D628" s="65" t="s">
        <v>33</v>
      </c>
      <c r="E628" s="65" t="s">
        <v>33</v>
      </c>
      <c r="F628" s="58">
        <v>0</v>
      </c>
      <c r="G628" s="58">
        <v>0</v>
      </c>
      <c r="H628" s="58">
        <v>0</v>
      </c>
      <c r="I628" s="61" t="s">
        <v>33</v>
      </c>
      <c r="J628" s="61" t="s">
        <v>33</v>
      </c>
      <c r="K628" s="61" t="s">
        <v>33</v>
      </c>
      <c r="L628" s="62" t="s">
        <v>33</v>
      </c>
    </row>
    <row r="629" spans="1:12" ht="18">
      <c r="A629" s="64" t="s">
        <v>33</v>
      </c>
      <c r="B629" s="61" t="s">
        <v>33</v>
      </c>
      <c r="C629" s="65" t="s">
        <v>33</v>
      </c>
      <c r="D629" s="65" t="s">
        <v>33</v>
      </c>
      <c r="E629" s="65" t="s">
        <v>33</v>
      </c>
      <c r="F629" s="58">
        <v>0</v>
      </c>
      <c r="G629" s="58">
        <v>0</v>
      </c>
      <c r="H629" s="58">
        <v>0</v>
      </c>
      <c r="I629" s="61" t="s">
        <v>33</v>
      </c>
      <c r="J629" s="61" t="s">
        <v>33</v>
      </c>
      <c r="K629" s="61" t="s">
        <v>33</v>
      </c>
      <c r="L629" s="62" t="s">
        <v>33</v>
      </c>
    </row>
    <row r="630" spans="1:12" ht="89.25">
      <c r="A630" s="64" t="s">
        <v>209</v>
      </c>
      <c r="B630" s="61" t="s">
        <v>496</v>
      </c>
      <c r="C630" s="65" t="s">
        <v>141</v>
      </c>
      <c r="D630" s="65" t="s">
        <v>246</v>
      </c>
      <c r="E630" s="65" t="s">
        <v>33</v>
      </c>
      <c r="F630" s="58">
        <v>9900</v>
      </c>
      <c r="G630" s="58">
        <v>2970</v>
      </c>
      <c r="H630" s="58">
        <v>2970</v>
      </c>
      <c r="I630" s="61" t="s">
        <v>33</v>
      </c>
      <c r="J630" s="61" t="s">
        <v>33</v>
      </c>
      <c r="K630" s="61" t="s">
        <v>33</v>
      </c>
      <c r="L630" s="62" t="s">
        <v>89</v>
      </c>
    </row>
    <row r="631" spans="1:12" ht="18">
      <c r="A631" s="64" t="s">
        <v>33</v>
      </c>
      <c r="B631" s="61" t="s">
        <v>33</v>
      </c>
      <c r="C631" s="65" t="s">
        <v>33</v>
      </c>
      <c r="D631" s="65" t="s">
        <v>33</v>
      </c>
      <c r="E631" s="65" t="s">
        <v>33</v>
      </c>
      <c r="F631" s="58">
        <v>9900</v>
      </c>
      <c r="G631" s="58">
        <v>2970</v>
      </c>
      <c r="H631" s="58">
        <v>2970</v>
      </c>
      <c r="I631" s="61" t="s">
        <v>33</v>
      </c>
      <c r="J631" s="61" t="s">
        <v>33</v>
      </c>
      <c r="K631" s="61" t="s">
        <v>33</v>
      </c>
      <c r="L631" s="62" t="s">
        <v>33</v>
      </c>
    </row>
    <row r="632" spans="1:12" ht="18">
      <c r="A632" s="64" t="s">
        <v>33</v>
      </c>
      <c r="B632" s="61" t="s">
        <v>33</v>
      </c>
      <c r="C632" s="65" t="s">
        <v>33</v>
      </c>
      <c r="D632" s="65" t="s">
        <v>33</v>
      </c>
      <c r="E632" s="65" t="s">
        <v>33</v>
      </c>
      <c r="F632" s="58">
        <v>0</v>
      </c>
      <c r="G632" s="58">
        <v>0</v>
      </c>
      <c r="H632" s="58">
        <v>0</v>
      </c>
      <c r="I632" s="61" t="s">
        <v>33</v>
      </c>
      <c r="J632" s="61" t="s">
        <v>33</v>
      </c>
      <c r="K632" s="61" t="s">
        <v>33</v>
      </c>
      <c r="L632" s="62" t="s">
        <v>33</v>
      </c>
    </row>
    <row r="633" spans="1:12" ht="18">
      <c r="A633" s="64" t="s">
        <v>33</v>
      </c>
      <c r="B633" s="61" t="s">
        <v>33</v>
      </c>
      <c r="C633" s="65" t="s">
        <v>33</v>
      </c>
      <c r="D633" s="65" t="s">
        <v>33</v>
      </c>
      <c r="E633" s="65" t="s">
        <v>33</v>
      </c>
      <c r="F633" s="58">
        <v>0</v>
      </c>
      <c r="G633" s="58">
        <v>0</v>
      </c>
      <c r="H633" s="58">
        <v>0</v>
      </c>
      <c r="I633" s="61" t="s">
        <v>33</v>
      </c>
      <c r="J633" s="61" t="s">
        <v>33</v>
      </c>
      <c r="K633" s="61" t="s">
        <v>33</v>
      </c>
      <c r="L633" s="62" t="s">
        <v>33</v>
      </c>
    </row>
    <row r="634" spans="1:12" ht="102">
      <c r="A634" s="64" t="s">
        <v>210</v>
      </c>
      <c r="B634" s="61" t="s">
        <v>497</v>
      </c>
      <c r="C634" s="65" t="s">
        <v>141</v>
      </c>
      <c r="D634" s="65" t="s">
        <v>246</v>
      </c>
      <c r="E634" s="65" t="s">
        <v>33</v>
      </c>
      <c r="F634" s="58">
        <v>4900</v>
      </c>
      <c r="G634" s="58">
        <v>490</v>
      </c>
      <c r="H634" s="58">
        <v>0</v>
      </c>
      <c r="I634" s="61" t="s">
        <v>33</v>
      </c>
      <c r="J634" s="61" t="s">
        <v>33</v>
      </c>
      <c r="K634" s="61" t="s">
        <v>33</v>
      </c>
      <c r="L634" s="62" t="s">
        <v>89</v>
      </c>
    </row>
    <row r="635" spans="1:12" ht="18">
      <c r="A635" s="64" t="s">
        <v>33</v>
      </c>
      <c r="B635" s="61" t="s">
        <v>33</v>
      </c>
      <c r="C635" s="65" t="s">
        <v>33</v>
      </c>
      <c r="D635" s="65" t="s">
        <v>33</v>
      </c>
      <c r="E635" s="65" t="s">
        <v>33</v>
      </c>
      <c r="F635" s="58">
        <v>4900</v>
      </c>
      <c r="G635" s="58">
        <v>490</v>
      </c>
      <c r="H635" s="58">
        <v>0</v>
      </c>
      <c r="I635" s="61" t="s">
        <v>33</v>
      </c>
      <c r="J635" s="61" t="s">
        <v>33</v>
      </c>
      <c r="K635" s="61" t="s">
        <v>33</v>
      </c>
      <c r="L635" s="62" t="s">
        <v>33</v>
      </c>
    </row>
    <row r="636" spans="1:12" ht="18">
      <c r="A636" s="64" t="s">
        <v>33</v>
      </c>
      <c r="B636" s="61" t="s">
        <v>33</v>
      </c>
      <c r="C636" s="65" t="s">
        <v>33</v>
      </c>
      <c r="D636" s="65" t="s">
        <v>33</v>
      </c>
      <c r="E636" s="65" t="s">
        <v>33</v>
      </c>
      <c r="F636" s="58">
        <v>0</v>
      </c>
      <c r="G636" s="58">
        <v>0</v>
      </c>
      <c r="H636" s="58">
        <v>0</v>
      </c>
      <c r="I636" s="61" t="s">
        <v>33</v>
      </c>
      <c r="J636" s="61" t="s">
        <v>33</v>
      </c>
      <c r="K636" s="61" t="s">
        <v>33</v>
      </c>
      <c r="L636" s="62" t="s">
        <v>33</v>
      </c>
    </row>
    <row r="637" spans="1:12" ht="18">
      <c r="A637" s="64" t="s">
        <v>33</v>
      </c>
      <c r="B637" s="61" t="s">
        <v>33</v>
      </c>
      <c r="C637" s="65" t="s">
        <v>33</v>
      </c>
      <c r="D637" s="65" t="s">
        <v>33</v>
      </c>
      <c r="E637" s="65" t="s">
        <v>33</v>
      </c>
      <c r="F637" s="58">
        <v>0</v>
      </c>
      <c r="G637" s="58">
        <v>0</v>
      </c>
      <c r="H637" s="58">
        <v>0</v>
      </c>
      <c r="I637" s="61" t="s">
        <v>33</v>
      </c>
      <c r="J637" s="61" t="s">
        <v>33</v>
      </c>
      <c r="K637" s="61" t="s">
        <v>33</v>
      </c>
      <c r="L637" s="62" t="s">
        <v>33</v>
      </c>
    </row>
    <row r="638" spans="1:12" ht="76.5">
      <c r="A638" s="64" t="s">
        <v>161</v>
      </c>
      <c r="B638" s="61" t="s">
        <v>498</v>
      </c>
      <c r="C638" s="65" t="s">
        <v>80</v>
      </c>
      <c r="D638" s="65" t="s">
        <v>289</v>
      </c>
      <c r="E638" s="65" t="s">
        <v>33</v>
      </c>
      <c r="F638" s="58">
        <v>6700</v>
      </c>
      <c r="G638" s="58">
        <v>4020</v>
      </c>
      <c r="H638" s="58">
        <v>4020</v>
      </c>
      <c r="I638" s="61" t="s">
        <v>33</v>
      </c>
      <c r="J638" s="61" t="s">
        <v>33</v>
      </c>
      <c r="K638" s="61" t="s">
        <v>33</v>
      </c>
      <c r="L638" s="62" t="s">
        <v>499</v>
      </c>
    </row>
    <row r="639" spans="1:12" ht="18">
      <c r="A639" s="64" t="s">
        <v>33</v>
      </c>
      <c r="B639" s="61" t="s">
        <v>33</v>
      </c>
      <c r="C639" s="65" t="s">
        <v>33</v>
      </c>
      <c r="D639" s="65" t="s">
        <v>33</v>
      </c>
      <c r="E639" s="65" t="s">
        <v>33</v>
      </c>
      <c r="F639" s="58">
        <v>6700</v>
      </c>
      <c r="G639" s="58">
        <v>4020</v>
      </c>
      <c r="H639" s="58">
        <v>4020</v>
      </c>
      <c r="I639" s="61" t="s">
        <v>33</v>
      </c>
      <c r="J639" s="61" t="s">
        <v>33</v>
      </c>
      <c r="K639" s="61" t="s">
        <v>33</v>
      </c>
      <c r="L639" s="62" t="s">
        <v>33</v>
      </c>
    </row>
    <row r="640" spans="1:12" ht="18">
      <c r="A640" s="64" t="s">
        <v>33</v>
      </c>
      <c r="B640" s="61" t="s">
        <v>33</v>
      </c>
      <c r="C640" s="65" t="s">
        <v>33</v>
      </c>
      <c r="D640" s="65" t="s">
        <v>33</v>
      </c>
      <c r="E640" s="65" t="s">
        <v>33</v>
      </c>
      <c r="F640" s="58">
        <v>0</v>
      </c>
      <c r="G640" s="58">
        <v>0</v>
      </c>
      <c r="H640" s="58">
        <v>0</v>
      </c>
      <c r="I640" s="61" t="s">
        <v>33</v>
      </c>
      <c r="J640" s="61" t="s">
        <v>33</v>
      </c>
      <c r="K640" s="61" t="s">
        <v>33</v>
      </c>
      <c r="L640" s="62" t="s">
        <v>33</v>
      </c>
    </row>
    <row r="641" spans="1:12" ht="18">
      <c r="A641" s="64" t="s">
        <v>33</v>
      </c>
      <c r="B641" s="61" t="s">
        <v>33</v>
      </c>
      <c r="C641" s="65" t="s">
        <v>33</v>
      </c>
      <c r="D641" s="65" t="s">
        <v>33</v>
      </c>
      <c r="E641" s="65" t="s">
        <v>33</v>
      </c>
      <c r="F641" s="58">
        <v>0</v>
      </c>
      <c r="G641" s="58">
        <v>0</v>
      </c>
      <c r="H641" s="58">
        <v>0</v>
      </c>
      <c r="I641" s="61" t="s">
        <v>33</v>
      </c>
      <c r="J641" s="61" t="s">
        <v>33</v>
      </c>
      <c r="K641" s="61" t="s">
        <v>33</v>
      </c>
      <c r="L641" s="62" t="s">
        <v>33</v>
      </c>
    </row>
    <row r="642" spans="1:12" ht="89.25">
      <c r="A642" s="64" t="s">
        <v>162</v>
      </c>
      <c r="B642" s="61" t="s">
        <v>500</v>
      </c>
      <c r="C642" s="65" t="s">
        <v>80</v>
      </c>
      <c r="D642" s="65" t="s">
        <v>289</v>
      </c>
      <c r="E642" s="65" t="s">
        <v>33</v>
      </c>
      <c r="F642" s="58">
        <v>6400</v>
      </c>
      <c r="G642" s="58">
        <v>3840</v>
      </c>
      <c r="H642" s="58">
        <v>3840</v>
      </c>
      <c r="I642" s="61" t="s">
        <v>33</v>
      </c>
      <c r="J642" s="61" t="s">
        <v>33</v>
      </c>
      <c r="K642" s="61" t="s">
        <v>33</v>
      </c>
      <c r="L642" s="62" t="s">
        <v>501</v>
      </c>
    </row>
    <row r="643" spans="1:12" ht="18">
      <c r="A643" s="64" t="s">
        <v>33</v>
      </c>
      <c r="B643" s="61" t="s">
        <v>33</v>
      </c>
      <c r="C643" s="65" t="s">
        <v>33</v>
      </c>
      <c r="D643" s="65" t="s">
        <v>33</v>
      </c>
      <c r="E643" s="65" t="s">
        <v>33</v>
      </c>
      <c r="F643" s="58">
        <v>6400</v>
      </c>
      <c r="G643" s="58">
        <v>3840</v>
      </c>
      <c r="H643" s="58">
        <v>3840</v>
      </c>
      <c r="I643" s="61" t="s">
        <v>33</v>
      </c>
      <c r="J643" s="61" t="s">
        <v>33</v>
      </c>
      <c r="K643" s="61" t="s">
        <v>33</v>
      </c>
      <c r="L643" s="62" t="s">
        <v>33</v>
      </c>
    </row>
    <row r="644" spans="1:12" ht="18">
      <c r="A644" s="64" t="s">
        <v>33</v>
      </c>
      <c r="B644" s="61" t="s">
        <v>33</v>
      </c>
      <c r="C644" s="65" t="s">
        <v>33</v>
      </c>
      <c r="D644" s="65" t="s">
        <v>33</v>
      </c>
      <c r="E644" s="65" t="s">
        <v>33</v>
      </c>
      <c r="F644" s="58">
        <v>0</v>
      </c>
      <c r="G644" s="58">
        <v>0</v>
      </c>
      <c r="H644" s="58">
        <v>0</v>
      </c>
      <c r="I644" s="61" t="s">
        <v>33</v>
      </c>
      <c r="J644" s="61" t="s">
        <v>33</v>
      </c>
      <c r="K644" s="61" t="s">
        <v>33</v>
      </c>
      <c r="L644" s="62" t="s">
        <v>33</v>
      </c>
    </row>
    <row r="645" spans="1:12" ht="18">
      <c r="A645" s="64" t="s">
        <v>33</v>
      </c>
      <c r="B645" s="61" t="s">
        <v>33</v>
      </c>
      <c r="C645" s="65" t="s">
        <v>33</v>
      </c>
      <c r="D645" s="65" t="s">
        <v>33</v>
      </c>
      <c r="E645" s="65" t="s">
        <v>33</v>
      </c>
      <c r="F645" s="58">
        <v>0</v>
      </c>
      <c r="G645" s="58">
        <v>0</v>
      </c>
      <c r="H645" s="58">
        <v>0</v>
      </c>
      <c r="I645" s="61" t="s">
        <v>33</v>
      </c>
      <c r="J645" s="61" t="s">
        <v>33</v>
      </c>
      <c r="K645" s="61" t="s">
        <v>33</v>
      </c>
      <c r="L645" s="62" t="s">
        <v>33</v>
      </c>
    </row>
    <row r="646" spans="1:12" ht="114.75">
      <c r="A646" s="64" t="s">
        <v>502</v>
      </c>
      <c r="B646" s="61" t="s">
        <v>503</v>
      </c>
      <c r="C646" s="65" t="s">
        <v>79</v>
      </c>
      <c r="D646" s="65" t="s">
        <v>255</v>
      </c>
      <c r="E646" s="65" t="s">
        <v>33</v>
      </c>
      <c r="F646" s="58">
        <v>2250</v>
      </c>
      <c r="G646" s="58">
        <v>375.75</v>
      </c>
      <c r="H646" s="58">
        <v>375.75</v>
      </c>
      <c r="I646" s="61" t="s">
        <v>33</v>
      </c>
      <c r="J646" s="61" t="s">
        <v>33</v>
      </c>
      <c r="K646" s="61" t="s">
        <v>33</v>
      </c>
      <c r="L646" s="62" t="s">
        <v>504</v>
      </c>
    </row>
    <row r="647" spans="1:12" ht="18">
      <c r="A647" s="64" t="s">
        <v>33</v>
      </c>
      <c r="B647" s="61" t="s">
        <v>33</v>
      </c>
      <c r="C647" s="65" t="s">
        <v>33</v>
      </c>
      <c r="D647" s="65" t="s">
        <v>33</v>
      </c>
      <c r="E647" s="65" t="s">
        <v>33</v>
      </c>
      <c r="F647" s="58">
        <v>2250</v>
      </c>
      <c r="G647" s="58">
        <v>375.75</v>
      </c>
      <c r="H647" s="58">
        <v>375.75</v>
      </c>
      <c r="I647" s="61" t="s">
        <v>33</v>
      </c>
      <c r="J647" s="61" t="s">
        <v>33</v>
      </c>
      <c r="K647" s="61" t="s">
        <v>33</v>
      </c>
      <c r="L647" s="62" t="s">
        <v>33</v>
      </c>
    </row>
    <row r="648" spans="1:12" ht="18">
      <c r="A648" s="64" t="s">
        <v>33</v>
      </c>
      <c r="B648" s="61" t="s">
        <v>33</v>
      </c>
      <c r="C648" s="65" t="s">
        <v>33</v>
      </c>
      <c r="D648" s="65" t="s">
        <v>33</v>
      </c>
      <c r="E648" s="65" t="s">
        <v>33</v>
      </c>
      <c r="F648" s="58">
        <v>0</v>
      </c>
      <c r="G648" s="58">
        <v>0</v>
      </c>
      <c r="H648" s="58">
        <v>0</v>
      </c>
      <c r="I648" s="61" t="s">
        <v>33</v>
      </c>
      <c r="J648" s="61" t="s">
        <v>33</v>
      </c>
      <c r="K648" s="61" t="s">
        <v>33</v>
      </c>
      <c r="L648" s="62" t="s">
        <v>33</v>
      </c>
    </row>
    <row r="649" spans="1:12" ht="18">
      <c r="A649" s="64" t="s">
        <v>33</v>
      </c>
      <c r="B649" s="61" t="s">
        <v>33</v>
      </c>
      <c r="C649" s="65" t="s">
        <v>33</v>
      </c>
      <c r="D649" s="65" t="s">
        <v>33</v>
      </c>
      <c r="E649" s="65" t="s">
        <v>33</v>
      </c>
      <c r="F649" s="58">
        <v>0</v>
      </c>
      <c r="G649" s="58">
        <v>0</v>
      </c>
      <c r="H649" s="58">
        <v>0</v>
      </c>
      <c r="I649" s="61" t="s">
        <v>33</v>
      </c>
      <c r="J649" s="61" t="s">
        <v>33</v>
      </c>
      <c r="K649" s="61" t="s">
        <v>33</v>
      </c>
      <c r="L649" s="62" t="s">
        <v>33</v>
      </c>
    </row>
    <row r="650" spans="1:12" ht="89.25">
      <c r="A650" s="64" t="s">
        <v>163</v>
      </c>
      <c r="B650" s="61" t="s">
        <v>505</v>
      </c>
      <c r="C650" s="65" t="s">
        <v>92</v>
      </c>
      <c r="D650" s="65" t="s">
        <v>289</v>
      </c>
      <c r="E650" s="65" t="s">
        <v>33</v>
      </c>
      <c r="F650" s="58">
        <v>11400</v>
      </c>
      <c r="G650" s="58">
        <v>4560</v>
      </c>
      <c r="H650" s="58">
        <v>0</v>
      </c>
      <c r="I650" s="61" t="s">
        <v>33</v>
      </c>
      <c r="J650" s="61" t="s">
        <v>33</v>
      </c>
      <c r="K650" s="61" t="s">
        <v>33</v>
      </c>
      <c r="L650" s="62" t="s">
        <v>89</v>
      </c>
    </row>
    <row r="651" spans="1:12" ht="18">
      <c r="A651" s="64" t="s">
        <v>33</v>
      </c>
      <c r="B651" s="61" t="s">
        <v>33</v>
      </c>
      <c r="C651" s="65" t="s">
        <v>33</v>
      </c>
      <c r="D651" s="65" t="s">
        <v>33</v>
      </c>
      <c r="E651" s="65" t="s">
        <v>33</v>
      </c>
      <c r="F651" s="58">
        <v>11400</v>
      </c>
      <c r="G651" s="58">
        <v>4560</v>
      </c>
      <c r="H651" s="58">
        <v>0</v>
      </c>
      <c r="I651" s="61" t="s">
        <v>33</v>
      </c>
      <c r="J651" s="61" t="s">
        <v>33</v>
      </c>
      <c r="K651" s="61" t="s">
        <v>33</v>
      </c>
      <c r="L651" s="62" t="s">
        <v>33</v>
      </c>
    </row>
    <row r="652" spans="1:12" ht="18">
      <c r="A652" s="64" t="s">
        <v>33</v>
      </c>
      <c r="B652" s="61" t="s">
        <v>33</v>
      </c>
      <c r="C652" s="65" t="s">
        <v>33</v>
      </c>
      <c r="D652" s="65" t="s">
        <v>33</v>
      </c>
      <c r="E652" s="65" t="s">
        <v>33</v>
      </c>
      <c r="F652" s="58">
        <v>0</v>
      </c>
      <c r="G652" s="58">
        <v>0</v>
      </c>
      <c r="H652" s="58">
        <v>0</v>
      </c>
      <c r="I652" s="61" t="s">
        <v>33</v>
      </c>
      <c r="J652" s="61" t="s">
        <v>33</v>
      </c>
      <c r="K652" s="61" t="s">
        <v>33</v>
      </c>
      <c r="L652" s="62" t="s">
        <v>33</v>
      </c>
    </row>
    <row r="653" spans="1:12" ht="18">
      <c r="A653" s="64" t="s">
        <v>33</v>
      </c>
      <c r="B653" s="61" t="s">
        <v>33</v>
      </c>
      <c r="C653" s="65" t="s">
        <v>33</v>
      </c>
      <c r="D653" s="65" t="s">
        <v>33</v>
      </c>
      <c r="E653" s="65" t="s">
        <v>33</v>
      </c>
      <c r="F653" s="58">
        <v>0</v>
      </c>
      <c r="G653" s="58">
        <v>0</v>
      </c>
      <c r="H653" s="58">
        <v>0</v>
      </c>
      <c r="I653" s="61" t="s">
        <v>33</v>
      </c>
      <c r="J653" s="61" t="s">
        <v>33</v>
      </c>
      <c r="K653" s="61" t="s">
        <v>33</v>
      </c>
      <c r="L653" s="62" t="s">
        <v>33</v>
      </c>
    </row>
    <row r="654" spans="1:12" ht="76.5">
      <c r="A654" s="64" t="s">
        <v>506</v>
      </c>
      <c r="B654" s="61" t="s">
        <v>507</v>
      </c>
      <c r="C654" s="65" t="s">
        <v>80</v>
      </c>
      <c r="D654" s="65" t="s">
        <v>289</v>
      </c>
      <c r="E654" s="65" t="s">
        <v>33</v>
      </c>
      <c r="F654" s="58">
        <v>2950</v>
      </c>
      <c r="G654" s="58">
        <v>1770</v>
      </c>
      <c r="H654" s="58">
        <v>1770</v>
      </c>
      <c r="I654" s="61" t="s">
        <v>33</v>
      </c>
      <c r="J654" s="61" t="s">
        <v>33</v>
      </c>
      <c r="K654" s="61" t="s">
        <v>33</v>
      </c>
      <c r="L654" s="62" t="s">
        <v>508</v>
      </c>
    </row>
    <row r="655" spans="1:12" ht="18">
      <c r="A655" s="64" t="s">
        <v>33</v>
      </c>
      <c r="B655" s="61" t="s">
        <v>33</v>
      </c>
      <c r="C655" s="65" t="s">
        <v>33</v>
      </c>
      <c r="D655" s="65" t="s">
        <v>33</v>
      </c>
      <c r="E655" s="65" t="s">
        <v>33</v>
      </c>
      <c r="F655" s="58">
        <v>2950</v>
      </c>
      <c r="G655" s="58">
        <v>1770</v>
      </c>
      <c r="H655" s="58">
        <v>1770</v>
      </c>
      <c r="I655" s="61" t="s">
        <v>33</v>
      </c>
      <c r="J655" s="61" t="s">
        <v>33</v>
      </c>
      <c r="K655" s="61" t="s">
        <v>33</v>
      </c>
      <c r="L655" s="62" t="s">
        <v>33</v>
      </c>
    </row>
    <row r="656" spans="1:12" ht="18">
      <c r="A656" s="64" t="s">
        <v>33</v>
      </c>
      <c r="B656" s="61" t="s">
        <v>33</v>
      </c>
      <c r="C656" s="65" t="s">
        <v>33</v>
      </c>
      <c r="D656" s="65" t="s">
        <v>33</v>
      </c>
      <c r="E656" s="65" t="s">
        <v>33</v>
      </c>
      <c r="F656" s="58">
        <v>0</v>
      </c>
      <c r="G656" s="58">
        <v>0</v>
      </c>
      <c r="H656" s="58">
        <v>0</v>
      </c>
      <c r="I656" s="61" t="s">
        <v>33</v>
      </c>
      <c r="J656" s="61" t="s">
        <v>33</v>
      </c>
      <c r="K656" s="61" t="s">
        <v>33</v>
      </c>
      <c r="L656" s="62" t="s">
        <v>33</v>
      </c>
    </row>
    <row r="657" spans="1:12" ht="18">
      <c r="A657" s="64" t="s">
        <v>33</v>
      </c>
      <c r="B657" s="61" t="s">
        <v>33</v>
      </c>
      <c r="C657" s="65" t="s">
        <v>33</v>
      </c>
      <c r="D657" s="65" t="s">
        <v>33</v>
      </c>
      <c r="E657" s="65" t="s">
        <v>33</v>
      </c>
      <c r="F657" s="58">
        <v>0</v>
      </c>
      <c r="G657" s="58">
        <v>0</v>
      </c>
      <c r="H657" s="58">
        <v>0</v>
      </c>
      <c r="I657" s="61" t="s">
        <v>33</v>
      </c>
      <c r="J657" s="61" t="s">
        <v>33</v>
      </c>
      <c r="K657" s="61" t="s">
        <v>33</v>
      </c>
      <c r="L657" s="62" t="s">
        <v>33</v>
      </c>
    </row>
    <row r="658" spans="1:12" ht="89.25">
      <c r="A658" s="64" t="s">
        <v>509</v>
      </c>
      <c r="B658" s="61" t="s">
        <v>510</v>
      </c>
      <c r="C658" s="65" t="s">
        <v>80</v>
      </c>
      <c r="D658" s="65" t="s">
        <v>289</v>
      </c>
      <c r="E658" s="65" t="s">
        <v>33</v>
      </c>
      <c r="F658" s="58">
        <v>3950</v>
      </c>
      <c r="G658" s="58">
        <v>2370</v>
      </c>
      <c r="H658" s="58">
        <v>2370</v>
      </c>
      <c r="I658" s="61" t="s">
        <v>33</v>
      </c>
      <c r="J658" s="61" t="s">
        <v>33</v>
      </c>
      <c r="K658" s="61" t="s">
        <v>33</v>
      </c>
      <c r="L658" s="62" t="s">
        <v>511</v>
      </c>
    </row>
    <row r="659" spans="1:12" ht="18">
      <c r="A659" s="64" t="s">
        <v>33</v>
      </c>
      <c r="B659" s="61" t="s">
        <v>33</v>
      </c>
      <c r="C659" s="65" t="s">
        <v>33</v>
      </c>
      <c r="D659" s="65" t="s">
        <v>33</v>
      </c>
      <c r="E659" s="65" t="s">
        <v>33</v>
      </c>
      <c r="F659" s="58">
        <v>3950</v>
      </c>
      <c r="G659" s="58">
        <v>2370</v>
      </c>
      <c r="H659" s="58">
        <v>2370</v>
      </c>
      <c r="I659" s="61" t="s">
        <v>33</v>
      </c>
      <c r="J659" s="61" t="s">
        <v>33</v>
      </c>
      <c r="K659" s="61" t="s">
        <v>33</v>
      </c>
      <c r="L659" s="62" t="s">
        <v>33</v>
      </c>
    </row>
    <row r="660" spans="1:12" ht="18">
      <c r="A660" s="64" t="s">
        <v>33</v>
      </c>
      <c r="B660" s="61" t="s">
        <v>33</v>
      </c>
      <c r="C660" s="65" t="s">
        <v>33</v>
      </c>
      <c r="D660" s="65" t="s">
        <v>33</v>
      </c>
      <c r="E660" s="65" t="s">
        <v>33</v>
      </c>
      <c r="F660" s="58">
        <v>0</v>
      </c>
      <c r="G660" s="58">
        <v>0</v>
      </c>
      <c r="H660" s="58">
        <v>0</v>
      </c>
      <c r="I660" s="61" t="s">
        <v>33</v>
      </c>
      <c r="J660" s="61" t="s">
        <v>33</v>
      </c>
      <c r="K660" s="61" t="s">
        <v>33</v>
      </c>
      <c r="L660" s="62" t="s">
        <v>33</v>
      </c>
    </row>
    <row r="661" spans="1:12" ht="18">
      <c r="A661" s="64" t="s">
        <v>33</v>
      </c>
      <c r="B661" s="61" t="s">
        <v>33</v>
      </c>
      <c r="C661" s="65" t="s">
        <v>33</v>
      </c>
      <c r="D661" s="65" t="s">
        <v>33</v>
      </c>
      <c r="E661" s="65" t="s">
        <v>33</v>
      </c>
      <c r="F661" s="58">
        <v>0</v>
      </c>
      <c r="G661" s="58">
        <v>0</v>
      </c>
      <c r="H661" s="58">
        <v>0</v>
      </c>
      <c r="I661" s="61" t="s">
        <v>33</v>
      </c>
      <c r="J661" s="61" t="s">
        <v>33</v>
      </c>
      <c r="K661" s="61" t="s">
        <v>33</v>
      </c>
      <c r="L661" s="62" t="s">
        <v>33</v>
      </c>
    </row>
    <row r="662" spans="1:12" ht="102">
      <c r="A662" s="64" t="s">
        <v>512</v>
      </c>
      <c r="B662" s="61" t="s">
        <v>513</v>
      </c>
      <c r="C662" s="65" t="s">
        <v>90</v>
      </c>
      <c r="D662" s="65" t="s">
        <v>255</v>
      </c>
      <c r="E662" s="65" t="s">
        <v>33</v>
      </c>
      <c r="F662" s="58">
        <v>5200</v>
      </c>
      <c r="G662" s="58">
        <v>2080</v>
      </c>
      <c r="H662" s="58">
        <v>2080</v>
      </c>
      <c r="I662" s="61" t="s">
        <v>33</v>
      </c>
      <c r="J662" s="61" t="s">
        <v>33</v>
      </c>
      <c r="K662" s="61" t="s">
        <v>33</v>
      </c>
      <c r="L662" s="62" t="s">
        <v>514</v>
      </c>
    </row>
    <row r="663" spans="1:12" ht="18">
      <c r="A663" s="64" t="s">
        <v>33</v>
      </c>
      <c r="B663" s="61" t="s">
        <v>33</v>
      </c>
      <c r="C663" s="65" t="s">
        <v>33</v>
      </c>
      <c r="D663" s="65" t="s">
        <v>33</v>
      </c>
      <c r="E663" s="65" t="s">
        <v>33</v>
      </c>
      <c r="F663" s="58">
        <v>5200</v>
      </c>
      <c r="G663" s="58">
        <v>2080</v>
      </c>
      <c r="H663" s="58">
        <v>2080</v>
      </c>
      <c r="I663" s="61" t="s">
        <v>33</v>
      </c>
      <c r="J663" s="61" t="s">
        <v>33</v>
      </c>
      <c r="K663" s="61" t="s">
        <v>33</v>
      </c>
      <c r="L663" s="62" t="s">
        <v>33</v>
      </c>
    </row>
    <row r="664" spans="1:12" ht="18">
      <c r="A664" s="64" t="s">
        <v>33</v>
      </c>
      <c r="B664" s="61" t="s">
        <v>33</v>
      </c>
      <c r="C664" s="65" t="s">
        <v>33</v>
      </c>
      <c r="D664" s="65" t="s">
        <v>33</v>
      </c>
      <c r="E664" s="65" t="s">
        <v>33</v>
      </c>
      <c r="F664" s="58">
        <v>0</v>
      </c>
      <c r="G664" s="58">
        <v>0</v>
      </c>
      <c r="H664" s="58">
        <v>0</v>
      </c>
      <c r="I664" s="61" t="s">
        <v>33</v>
      </c>
      <c r="J664" s="61" t="s">
        <v>33</v>
      </c>
      <c r="K664" s="61" t="s">
        <v>33</v>
      </c>
      <c r="L664" s="62" t="s">
        <v>33</v>
      </c>
    </row>
    <row r="665" spans="1:12" ht="18">
      <c r="A665" s="64" t="s">
        <v>33</v>
      </c>
      <c r="B665" s="61" t="s">
        <v>33</v>
      </c>
      <c r="C665" s="65" t="s">
        <v>33</v>
      </c>
      <c r="D665" s="65" t="s">
        <v>33</v>
      </c>
      <c r="E665" s="65" t="s">
        <v>33</v>
      </c>
      <c r="F665" s="58">
        <v>0</v>
      </c>
      <c r="G665" s="58">
        <v>0</v>
      </c>
      <c r="H665" s="58">
        <v>0</v>
      </c>
      <c r="I665" s="61" t="s">
        <v>33</v>
      </c>
      <c r="J665" s="61" t="s">
        <v>33</v>
      </c>
      <c r="K665" s="61" t="s">
        <v>33</v>
      </c>
      <c r="L665" s="62" t="s">
        <v>33</v>
      </c>
    </row>
    <row r="666" spans="1:12" ht="89.25">
      <c r="A666" s="64" t="s">
        <v>515</v>
      </c>
      <c r="B666" s="61" t="s">
        <v>516</v>
      </c>
      <c r="C666" s="65" t="s">
        <v>90</v>
      </c>
      <c r="D666" s="65" t="s">
        <v>255</v>
      </c>
      <c r="E666" s="65" t="s">
        <v>33</v>
      </c>
      <c r="F666" s="58">
        <v>6500</v>
      </c>
      <c r="G666" s="58">
        <v>1625</v>
      </c>
      <c r="H666" s="58">
        <v>1625</v>
      </c>
      <c r="I666" s="61" t="s">
        <v>33</v>
      </c>
      <c r="J666" s="61" t="s">
        <v>33</v>
      </c>
      <c r="K666" s="61" t="s">
        <v>33</v>
      </c>
      <c r="L666" s="62" t="s">
        <v>517</v>
      </c>
    </row>
    <row r="667" spans="1:12" ht="18">
      <c r="A667" s="64" t="s">
        <v>33</v>
      </c>
      <c r="B667" s="61" t="s">
        <v>33</v>
      </c>
      <c r="C667" s="65" t="s">
        <v>33</v>
      </c>
      <c r="D667" s="65" t="s">
        <v>33</v>
      </c>
      <c r="E667" s="65" t="s">
        <v>33</v>
      </c>
      <c r="F667" s="58">
        <v>6500</v>
      </c>
      <c r="G667" s="58">
        <v>1625</v>
      </c>
      <c r="H667" s="58">
        <v>1625</v>
      </c>
      <c r="I667" s="61" t="s">
        <v>33</v>
      </c>
      <c r="J667" s="61" t="s">
        <v>33</v>
      </c>
      <c r="K667" s="61" t="s">
        <v>33</v>
      </c>
      <c r="L667" s="62" t="s">
        <v>33</v>
      </c>
    </row>
    <row r="668" spans="1:12" ht="18">
      <c r="A668" s="64" t="s">
        <v>33</v>
      </c>
      <c r="B668" s="61" t="s">
        <v>33</v>
      </c>
      <c r="C668" s="65" t="s">
        <v>33</v>
      </c>
      <c r="D668" s="65" t="s">
        <v>33</v>
      </c>
      <c r="E668" s="65" t="s">
        <v>33</v>
      </c>
      <c r="F668" s="58">
        <v>0</v>
      </c>
      <c r="G668" s="58">
        <v>0</v>
      </c>
      <c r="H668" s="58">
        <v>0</v>
      </c>
      <c r="I668" s="61" t="s">
        <v>33</v>
      </c>
      <c r="J668" s="61" t="s">
        <v>33</v>
      </c>
      <c r="K668" s="61" t="s">
        <v>33</v>
      </c>
      <c r="L668" s="62" t="s">
        <v>33</v>
      </c>
    </row>
    <row r="669" spans="1:12" ht="18">
      <c r="A669" s="64" t="s">
        <v>33</v>
      </c>
      <c r="B669" s="61" t="s">
        <v>33</v>
      </c>
      <c r="C669" s="65" t="s">
        <v>33</v>
      </c>
      <c r="D669" s="65" t="s">
        <v>33</v>
      </c>
      <c r="E669" s="65" t="s">
        <v>33</v>
      </c>
      <c r="F669" s="58">
        <v>0</v>
      </c>
      <c r="G669" s="58">
        <v>0</v>
      </c>
      <c r="H669" s="58">
        <v>0</v>
      </c>
      <c r="I669" s="61" t="s">
        <v>33</v>
      </c>
      <c r="J669" s="61" t="s">
        <v>33</v>
      </c>
      <c r="K669" s="61" t="s">
        <v>33</v>
      </c>
      <c r="L669" s="62" t="s">
        <v>33</v>
      </c>
    </row>
    <row r="670" spans="1:12" ht="127.5">
      <c r="A670" s="64" t="s">
        <v>518</v>
      </c>
      <c r="B670" s="61" t="s">
        <v>519</v>
      </c>
      <c r="C670" s="65" t="s">
        <v>80</v>
      </c>
      <c r="D670" s="65" t="s">
        <v>289</v>
      </c>
      <c r="E670" s="65" t="s">
        <v>33</v>
      </c>
      <c r="F670" s="58">
        <v>6100</v>
      </c>
      <c r="G670" s="58">
        <v>3355</v>
      </c>
      <c r="H670" s="58">
        <v>3355</v>
      </c>
      <c r="I670" s="61" t="s">
        <v>33</v>
      </c>
      <c r="J670" s="61" t="s">
        <v>33</v>
      </c>
      <c r="K670" s="61" t="s">
        <v>33</v>
      </c>
      <c r="L670" s="62" t="s">
        <v>520</v>
      </c>
    </row>
    <row r="671" spans="1:12" ht="18">
      <c r="A671" s="64" t="s">
        <v>33</v>
      </c>
      <c r="B671" s="61" t="s">
        <v>33</v>
      </c>
      <c r="C671" s="65" t="s">
        <v>33</v>
      </c>
      <c r="D671" s="65" t="s">
        <v>33</v>
      </c>
      <c r="E671" s="65" t="s">
        <v>33</v>
      </c>
      <c r="F671" s="58">
        <v>6100</v>
      </c>
      <c r="G671" s="58">
        <v>3355</v>
      </c>
      <c r="H671" s="58">
        <v>3355</v>
      </c>
      <c r="I671" s="61" t="s">
        <v>33</v>
      </c>
      <c r="J671" s="61" t="s">
        <v>33</v>
      </c>
      <c r="K671" s="61" t="s">
        <v>33</v>
      </c>
      <c r="L671" s="62" t="s">
        <v>33</v>
      </c>
    </row>
    <row r="672" spans="1:12" ht="18">
      <c r="A672" s="64" t="s">
        <v>33</v>
      </c>
      <c r="B672" s="61" t="s">
        <v>33</v>
      </c>
      <c r="C672" s="65" t="s">
        <v>33</v>
      </c>
      <c r="D672" s="65" t="s">
        <v>33</v>
      </c>
      <c r="E672" s="65" t="s">
        <v>33</v>
      </c>
      <c r="F672" s="58">
        <v>0</v>
      </c>
      <c r="G672" s="58">
        <v>0</v>
      </c>
      <c r="H672" s="58">
        <v>0</v>
      </c>
      <c r="I672" s="61" t="s">
        <v>33</v>
      </c>
      <c r="J672" s="61" t="s">
        <v>33</v>
      </c>
      <c r="K672" s="61" t="s">
        <v>33</v>
      </c>
      <c r="L672" s="62" t="s">
        <v>33</v>
      </c>
    </row>
    <row r="673" spans="1:12" ht="18">
      <c r="A673" s="64" t="s">
        <v>33</v>
      </c>
      <c r="B673" s="61" t="s">
        <v>33</v>
      </c>
      <c r="C673" s="65" t="s">
        <v>33</v>
      </c>
      <c r="D673" s="65" t="s">
        <v>33</v>
      </c>
      <c r="E673" s="65" t="s">
        <v>33</v>
      </c>
      <c r="F673" s="58">
        <v>0</v>
      </c>
      <c r="G673" s="58">
        <v>0</v>
      </c>
      <c r="H673" s="58">
        <v>0</v>
      </c>
      <c r="I673" s="61" t="s">
        <v>33</v>
      </c>
      <c r="J673" s="61" t="s">
        <v>33</v>
      </c>
      <c r="K673" s="61" t="s">
        <v>33</v>
      </c>
      <c r="L673" s="62" t="s">
        <v>33</v>
      </c>
    </row>
    <row r="674" spans="1:12" ht="114.75">
      <c r="A674" s="64" t="s">
        <v>521</v>
      </c>
      <c r="B674" s="61" t="s">
        <v>522</v>
      </c>
      <c r="C674" s="65" t="s">
        <v>80</v>
      </c>
      <c r="D674" s="65" t="s">
        <v>289</v>
      </c>
      <c r="E674" s="65" t="s">
        <v>33</v>
      </c>
      <c r="F674" s="58">
        <v>2800</v>
      </c>
      <c r="G674" s="58">
        <v>560</v>
      </c>
      <c r="H674" s="58">
        <v>560</v>
      </c>
      <c r="I674" s="61" t="s">
        <v>33</v>
      </c>
      <c r="J674" s="61" t="s">
        <v>33</v>
      </c>
      <c r="K674" s="61" t="s">
        <v>33</v>
      </c>
      <c r="L674" s="62" t="s">
        <v>523</v>
      </c>
    </row>
    <row r="675" spans="1:12" ht="18">
      <c r="A675" s="64" t="s">
        <v>33</v>
      </c>
      <c r="B675" s="61" t="s">
        <v>33</v>
      </c>
      <c r="C675" s="65" t="s">
        <v>33</v>
      </c>
      <c r="D675" s="65" t="s">
        <v>33</v>
      </c>
      <c r="E675" s="65" t="s">
        <v>33</v>
      </c>
      <c r="F675" s="58">
        <v>2800</v>
      </c>
      <c r="G675" s="58">
        <v>560</v>
      </c>
      <c r="H675" s="58">
        <v>560</v>
      </c>
      <c r="I675" s="61" t="s">
        <v>33</v>
      </c>
      <c r="J675" s="61" t="s">
        <v>33</v>
      </c>
      <c r="K675" s="61" t="s">
        <v>33</v>
      </c>
      <c r="L675" s="62" t="s">
        <v>33</v>
      </c>
    </row>
    <row r="676" spans="1:12" ht="18">
      <c r="A676" s="64" t="s">
        <v>33</v>
      </c>
      <c r="B676" s="61" t="s">
        <v>33</v>
      </c>
      <c r="C676" s="65" t="s">
        <v>33</v>
      </c>
      <c r="D676" s="65" t="s">
        <v>33</v>
      </c>
      <c r="E676" s="65" t="s">
        <v>33</v>
      </c>
      <c r="F676" s="58">
        <v>0</v>
      </c>
      <c r="G676" s="58">
        <v>0</v>
      </c>
      <c r="H676" s="58">
        <v>0</v>
      </c>
      <c r="I676" s="61" t="s">
        <v>33</v>
      </c>
      <c r="J676" s="61" t="s">
        <v>33</v>
      </c>
      <c r="K676" s="61" t="s">
        <v>33</v>
      </c>
      <c r="L676" s="62" t="s">
        <v>33</v>
      </c>
    </row>
    <row r="677" spans="1:12" ht="18">
      <c r="A677" s="64" t="s">
        <v>33</v>
      </c>
      <c r="B677" s="61" t="s">
        <v>33</v>
      </c>
      <c r="C677" s="65" t="s">
        <v>33</v>
      </c>
      <c r="D677" s="65" t="s">
        <v>33</v>
      </c>
      <c r="E677" s="65" t="s">
        <v>33</v>
      </c>
      <c r="F677" s="58">
        <v>0</v>
      </c>
      <c r="G677" s="58">
        <v>0</v>
      </c>
      <c r="H677" s="58">
        <v>0</v>
      </c>
      <c r="I677" s="61" t="s">
        <v>33</v>
      </c>
      <c r="J677" s="61" t="s">
        <v>33</v>
      </c>
      <c r="K677" s="61" t="s">
        <v>33</v>
      </c>
      <c r="L677" s="62" t="s">
        <v>33</v>
      </c>
    </row>
    <row r="678" spans="1:12" ht="114.75">
      <c r="A678" s="64" t="s">
        <v>524</v>
      </c>
      <c r="B678" s="61" t="s">
        <v>525</v>
      </c>
      <c r="C678" s="65" t="s">
        <v>80</v>
      </c>
      <c r="D678" s="65" t="s">
        <v>289</v>
      </c>
      <c r="E678" s="65" t="s">
        <v>33</v>
      </c>
      <c r="F678" s="58">
        <v>5950</v>
      </c>
      <c r="G678" s="58">
        <v>2975</v>
      </c>
      <c r="H678" s="58">
        <v>2975</v>
      </c>
      <c r="I678" s="61" t="s">
        <v>33</v>
      </c>
      <c r="J678" s="61" t="s">
        <v>33</v>
      </c>
      <c r="K678" s="61" t="s">
        <v>33</v>
      </c>
      <c r="L678" s="62" t="s">
        <v>526</v>
      </c>
    </row>
    <row r="679" spans="1:12" ht="18">
      <c r="A679" s="64" t="s">
        <v>33</v>
      </c>
      <c r="B679" s="61" t="s">
        <v>33</v>
      </c>
      <c r="C679" s="65" t="s">
        <v>33</v>
      </c>
      <c r="D679" s="65" t="s">
        <v>33</v>
      </c>
      <c r="E679" s="65" t="s">
        <v>33</v>
      </c>
      <c r="F679" s="58">
        <v>5950</v>
      </c>
      <c r="G679" s="58">
        <v>2975</v>
      </c>
      <c r="H679" s="58">
        <v>2975</v>
      </c>
      <c r="I679" s="61" t="s">
        <v>33</v>
      </c>
      <c r="J679" s="61" t="s">
        <v>33</v>
      </c>
      <c r="K679" s="61" t="s">
        <v>33</v>
      </c>
      <c r="L679" s="62" t="s">
        <v>33</v>
      </c>
    </row>
    <row r="680" spans="1:12" ht="18">
      <c r="A680" s="64" t="s">
        <v>33</v>
      </c>
      <c r="B680" s="61" t="s">
        <v>33</v>
      </c>
      <c r="C680" s="65" t="s">
        <v>33</v>
      </c>
      <c r="D680" s="65" t="s">
        <v>33</v>
      </c>
      <c r="E680" s="65" t="s">
        <v>33</v>
      </c>
      <c r="F680" s="58">
        <v>0</v>
      </c>
      <c r="G680" s="58">
        <v>0</v>
      </c>
      <c r="H680" s="58">
        <v>0</v>
      </c>
      <c r="I680" s="61" t="s">
        <v>33</v>
      </c>
      <c r="J680" s="61" t="s">
        <v>33</v>
      </c>
      <c r="K680" s="61" t="s">
        <v>33</v>
      </c>
      <c r="L680" s="62" t="s">
        <v>33</v>
      </c>
    </row>
    <row r="681" spans="1:12" ht="18">
      <c r="A681" s="64" t="s">
        <v>33</v>
      </c>
      <c r="B681" s="61" t="s">
        <v>33</v>
      </c>
      <c r="C681" s="65" t="s">
        <v>33</v>
      </c>
      <c r="D681" s="65" t="s">
        <v>33</v>
      </c>
      <c r="E681" s="65" t="s">
        <v>33</v>
      </c>
      <c r="F681" s="58">
        <v>0</v>
      </c>
      <c r="G681" s="58">
        <v>0</v>
      </c>
      <c r="H681" s="58">
        <v>0</v>
      </c>
      <c r="I681" s="61" t="s">
        <v>33</v>
      </c>
      <c r="J681" s="61" t="s">
        <v>33</v>
      </c>
      <c r="K681" s="61" t="s">
        <v>33</v>
      </c>
      <c r="L681" s="62" t="s">
        <v>33</v>
      </c>
    </row>
    <row r="682" spans="1:12" ht="280.5">
      <c r="A682" s="64" t="s">
        <v>527</v>
      </c>
      <c r="B682" s="61" t="s">
        <v>528</v>
      </c>
      <c r="C682" s="65" t="s">
        <v>80</v>
      </c>
      <c r="D682" s="65" t="s">
        <v>289</v>
      </c>
      <c r="E682" s="65" t="s">
        <v>33</v>
      </c>
      <c r="F682" s="58">
        <v>5200</v>
      </c>
      <c r="G682" s="58">
        <v>1560</v>
      </c>
      <c r="H682" s="58">
        <v>1560</v>
      </c>
      <c r="I682" s="61" t="s">
        <v>529</v>
      </c>
      <c r="J682" s="61" t="s">
        <v>33</v>
      </c>
      <c r="K682" s="61" t="s">
        <v>530</v>
      </c>
      <c r="L682" s="62" t="s">
        <v>531</v>
      </c>
    </row>
    <row r="683" spans="1:12" ht="18">
      <c r="A683" s="64" t="s">
        <v>33</v>
      </c>
      <c r="B683" s="61" t="s">
        <v>33</v>
      </c>
      <c r="C683" s="65" t="s">
        <v>33</v>
      </c>
      <c r="D683" s="65" t="s">
        <v>33</v>
      </c>
      <c r="E683" s="65" t="s">
        <v>33</v>
      </c>
      <c r="F683" s="58">
        <v>5200</v>
      </c>
      <c r="G683" s="58">
        <v>1560</v>
      </c>
      <c r="H683" s="58">
        <v>1560</v>
      </c>
      <c r="I683" s="61" t="s">
        <v>33</v>
      </c>
      <c r="J683" s="61" t="s">
        <v>33</v>
      </c>
      <c r="K683" s="61" t="s">
        <v>33</v>
      </c>
      <c r="L683" s="62" t="s">
        <v>33</v>
      </c>
    </row>
    <row r="684" spans="1:12" ht="18">
      <c r="A684" s="64" t="s">
        <v>33</v>
      </c>
      <c r="B684" s="61" t="s">
        <v>33</v>
      </c>
      <c r="C684" s="65" t="s">
        <v>33</v>
      </c>
      <c r="D684" s="65" t="s">
        <v>33</v>
      </c>
      <c r="E684" s="65" t="s">
        <v>33</v>
      </c>
      <c r="F684" s="58">
        <v>0</v>
      </c>
      <c r="G684" s="58">
        <v>0</v>
      </c>
      <c r="H684" s="58">
        <v>0</v>
      </c>
      <c r="I684" s="61" t="s">
        <v>33</v>
      </c>
      <c r="J684" s="61" t="s">
        <v>33</v>
      </c>
      <c r="K684" s="61" t="s">
        <v>33</v>
      </c>
      <c r="L684" s="62" t="s">
        <v>33</v>
      </c>
    </row>
    <row r="685" spans="1:12" ht="18">
      <c r="A685" s="64" t="s">
        <v>33</v>
      </c>
      <c r="B685" s="61" t="s">
        <v>33</v>
      </c>
      <c r="C685" s="65" t="s">
        <v>33</v>
      </c>
      <c r="D685" s="65" t="s">
        <v>33</v>
      </c>
      <c r="E685" s="65" t="s">
        <v>33</v>
      </c>
      <c r="F685" s="58">
        <v>0</v>
      </c>
      <c r="G685" s="58">
        <v>0</v>
      </c>
      <c r="H685" s="58">
        <v>0</v>
      </c>
      <c r="I685" s="61" t="s">
        <v>33</v>
      </c>
      <c r="J685" s="61" t="s">
        <v>33</v>
      </c>
      <c r="K685" s="61" t="s">
        <v>33</v>
      </c>
      <c r="L685" s="62" t="s">
        <v>33</v>
      </c>
    </row>
    <row r="686" spans="1:12" ht="38.25">
      <c r="A686" s="64" t="s">
        <v>115</v>
      </c>
      <c r="B686" s="61" t="s">
        <v>50</v>
      </c>
      <c r="C686" s="65" t="s">
        <v>33</v>
      </c>
      <c r="D686" s="65" t="s">
        <v>33</v>
      </c>
      <c r="E686" s="65" t="s">
        <v>33</v>
      </c>
      <c r="F686" s="58">
        <v>44130</v>
      </c>
      <c r="G686" s="58">
        <v>16394</v>
      </c>
      <c r="H686" s="58">
        <v>14720</v>
      </c>
      <c r="I686" s="61" t="s">
        <v>33</v>
      </c>
      <c r="J686" s="61" t="s">
        <v>33</v>
      </c>
      <c r="K686" s="61" t="s">
        <v>33</v>
      </c>
      <c r="L686" s="62" t="s">
        <v>33</v>
      </c>
    </row>
    <row r="687" spans="1:12" ht="76.5">
      <c r="A687" s="64" t="s">
        <v>211</v>
      </c>
      <c r="B687" s="61" t="s">
        <v>532</v>
      </c>
      <c r="C687" s="65" t="s">
        <v>141</v>
      </c>
      <c r="D687" s="65" t="s">
        <v>246</v>
      </c>
      <c r="E687" s="65" t="s">
        <v>33</v>
      </c>
      <c r="F687" s="58">
        <v>9350</v>
      </c>
      <c r="G687" s="58">
        <v>1870</v>
      </c>
      <c r="H687" s="58">
        <v>1870</v>
      </c>
      <c r="I687" s="61" t="s">
        <v>33</v>
      </c>
      <c r="J687" s="61" t="s">
        <v>33</v>
      </c>
      <c r="K687" s="61" t="s">
        <v>33</v>
      </c>
      <c r="L687" s="62" t="s">
        <v>89</v>
      </c>
    </row>
    <row r="688" spans="1:12" ht="18">
      <c r="A688" s="64" t="s">
        <v>33</v>
      </c>
      <c r="B688" s="61" t="s">
        <v>33</v>
      </c>
      <c r="C688" s="65" t="s">
        <v>33</v>
      </c>
      <c r="D688" s="65" t="s">
        <v>33</v>
      </c>
      <c r="E688" s="65" t="s">
        <v>33</v>
      </c>
      <c r="F688" s="58">
        <v>9350</v>
      </c>
      <c r="G688" s="58">
        <v>1870</v>
      </c>
      <c r="H688" s="58">
        <v>1870</v>
      </c>
      <c r="I688" s="61" t="s">
        <v>33</v>
      </c>
      <c r="J688" s="61" t="s">
        <v>33</v>
      </c>
      <c r="K688" s="61" t="s">
        <v>33</v>
      </c>
      <c r="L688" s="62" t="s">
        <v>33</v>
      </c>
    </row>
    <row r="689" spans="1:12" ht="18">
      <c r="A689" s="64" t="s">
        <v>33</v>
      </c>
      <c r="B689" s="61" t="s">
        <v>33</v>
      </c>
      <c r="C689" s="65" t="s">
        <v>33</v>
      </c>
      <c r="D689" s="65" t="s">
        <v>33</v>
      </c>
      <c r="E689" s="65" t="s">
        <v>33</v>
      </c>
      <c r="F689" s="58">
        <v>0</v>
      </c>
      <c r="G689" s="58">
        <v>0</v>
      </c>
      <c r="H689" s="58">
        <v>0</v>
      </c>
      <c r="I689" s="61" t="s">
        <v>33</v>
      </c>
      <c r="J689" s="61" t="s">
        <v>33</v>
      </c>
      <c r="K689" s="61" t="s">
        <v>33</v>
      </c>
      <c r="L689" s="62" t="s">
        <v>33</v>
      </c>
    </row>
    <row r="690" spans="1:12" ht="18">
      <c r="A690" s="64" t="s">
        <v>33</v>
      </c>
      <c r="B690" s="61" t="s">
        <v>33</v>
      </c>
      <c r="C690" s="65" t="s">
        <v>33</v>
      </c>
      <c r="D690" s="65" t="s">
        <v>33</v>
      </c>
      <c r="E690" s="65" t="s">
        <v>33</v>
      </c>
      <c r="F690" s="58">
        <v>0</v>
      </c>
      <c r="G690" s="58">
        <v>0</v>
      </c>
      <c r="H690" s="58">
        <v>0</v>
      </c>
      <c r="I690" s="61" t="s">
        <v>33</v>
      </c>
      <c r="J690" s="61" t="s">
        <v>33</v>
      </c>
      <c r="K690" s="61" t="s">
        <v>33</v>
      </c>
      <c r="L690" s="62" t="s">
        <v>33</v>
      </c>
    </row>
    <row r="691" spans="1:12" ht="102">
      <c r="A691" s="64" t="s">
        <v>212</v>
      </c>
      <c r="B691" s="61" t="s">
        <v>533</v>
      </c>
      <c r="C691" s="65" t="s">
        <v>141</v>
      </c>
      <c r="D691" s="65" t="s">
        <v>246</v>
      </c>
      <c r="E691" s="65" t="s">
        <v>33</v>
      </c>
      <c r="F691" s="58">
        <v>1800</v>
      </c>
      <c r="G691" s="58">
        <v>540</v>
      </c>
      <c r="H691" s="58">
        <v>540</v>
      </c>
      <c r="I691" s="61" t="s">
        <v>33</v>
      </c>
      <c r="J691" s="61" t="s">
        <v>33</v>
      </c>
      <c r="K691" s="61" t="s">
        <v>33</v>
      </c>
      <c r="L691" s="62" t="s">
        <v>89</v>
      </c>
    </row>
    <row r="692" spans="1:12" ht="18">
      <c r="A692" s="64" t="s">
        <v>33</v>
      </c>
      <c r="B692" s="61" t="s">
        <v>33</v>
      </c>
      <c r="C692" s="65" t="s">
        <v>33</v>
      </c>
      <c r="D692" s="65" t="s">
        <v>33</v>
      </c>
      <c r="E692" s="65" t="s">
        <v>33</v>
      </c>
      <c r="F692" s="58">
        <v>1800</v>
      </c>
      <c r="G692" s="58">
        <v>540</v>
      </c>
      <c r="H692" s="58">
        <v>540</v>
      </c>
      <c r="I692" s="61" t="s">
        <v>33</v>
      </c>
      <c r="J692" s="61" t="s">
        <v>33</v>
      </c>
      <c r="K692" s="61" t="s">
        <v>33</v>
      </c>
      <c r="L692" s="62" t="s">
        <v>33</v>
      </c>
    </row>
    <row r="693" spans="1:12" ht="18">
      <c r="A693" s="64" t="s">
        <v>33</v>
      </c>
      <c r="B693" s="61" t="s">
        <v>33</v>
      </c>
      <c r="C693" s="65" t="s">
        <v>33</v>
      </c>
      <c r="D693" s="65" t="s">
        <v>33</v>
      </c>
      <c r="E693" s="65" t="s">
        <v>33</v>
      </c>
      <c r="F693" s="58">
        <v>0</v>
      </c>
      <c r="G693" s="58">
        <v>0</v>
      </c>
      <c r="H693" s="58">
        <v>0</v>
      </c>
      <c r="I693" s="61" t="s">
        <v>33</v>
      </c>
      <c r="J693" s="61" t="s">
        <v>33</v>
      </c>
      <c r="K693" s="61" t="s">
        <v>33</v>
      </c>
      <c r="L693" s="62" t="s">
        <v>33</v>
      </c>
    </row>
    <row r="694" spans="1:12" ht="18">
      <c r="A694" s="64" t="s">
        <v>33</v>
      </c>
      <c r="B694" s="61" t="s">
        <v>33</v>
      </c>
      <c r="C694" s="65" t="s">
        <v>33</v>
      </c>
      <c r="D694" s="65" t="s">
        <v>33</v>
      </c>
      <c r="E694" s="65" t="s">
        <v>33</v>
      </c>
      <c r="F694" s="58">
        <v>0</v>
      </c>
      <c r="G694" s="58">
        <v>0</v>
      </c>
      <c r="H694" s="58">
        <v>0</v>
      </c>
      <c r="I694" s="61" t="s">
        <v>33</v>
      </c>
      <c r="J694" s="61" t="s">
        <v>33</v>
      </c>
      <c r="K694" s="61" t="s">
        <v>33</v>
      </c>
      <c r="L694" s="62" t="s">
        <v>33</v>
      </c>
    </row>
    <row r="695" spans="1:12" ht="89.25">
      <c r="A695" s="64" t="s">
        <v>213</v>
      </c>
      <c r="B695" s="61" t="s">
        <v>534</v>
      </c>
      <c r="C695" s="65" t="s">
        <v>141</v>
      </c>
      <c r="D695" s="65" t="s">
        <v>246</v>
      </c>
      <c r="E695" s="65" t="s">
        <v>33</v>
      </c>
      <c r="F695" s="58">
        <v>5580</v>
      </c>
      <c r="G695" s="58">
        <v>1674</v>
      </c>
      <c r="H695" s="58">
        <v>0</v>
      </c>
      <c r="I695" s="61" t="s">
        <v>33</v>
      </c>
      <c r="J695" s="61" t="s">
        <v>33</v>
      </c>
      <c r="K695" s="61" t="s">
        <v>33</v>
      </c>
      <c r="L695" s="62" t="s">
        <v>89</v>
      </c>
    </row>
    <row r="696" spans="1:12" ht="18">
      <c r="A696" s="64" t="s">
        <v>33</v>
      </c>
      <c r="B696" s="61" t="s">
        <v>33</v>
      </c>
      <c r="C696" s="65" t="s">
        <v>33</v>
      </c>
      <c r="D696" s="65" t="s">
        <v>33</v>
      </c>
      <c r="E696" s="65" t="s">
        <v>33</v>
      </c>
      <c r="F696" s="58">
        <v>5580</v>
      </c>
      <c r="G696" s="58">
        <v>1674</v>
      </c>
      <c r="H696" s="58">
        <v>0</v>
      </c>
      <c r="I696" s="61" t="s">
        <v>33</v>
      </c>
      <c r="J696" s="61" t="s">
        <v>33</v>
      </c>
      <c r="K696" s="61" t="s">
        <v>33</v>
      </c>
      <c r="L696" s="62" t="s">
        <v>33</v>
      </c>
    </row>
    <row r="697" spans="1:12" ht="18">
      <c r="A697" s="64" t="s">
        <v>33</v>
      </c>
      <c r="B697" s="61" t="s">
        <v>33</v>
      </c>
      <c r="C697" s="65" t="s">
        <v>33</v>
      </c>
      <c r="D697" s="65" t="s">
        <v>33</v>
      </c>
      <c r="E697" s="65" t="s">
        <v>33</v>
      </c>
      <c r="F697" s="58">
        <v>0</v>
      </c>
      <c r="G697" s="58">
        <v>0</v>
      </c>
      <c r="H697" s="58">
        <v>0</v>
      </c>
      <c r="I697" s="61" t="s">
        <v>33</v>
      </c>
      <c r="J697" s="61" t="s">
        <v>33</v>
      </c>
      <c r="K697" s="61" t="s">
        <v>33</v>
      </c>
      <c r="L697" s="62" t="s">
        <v>33</v>
      </c>
    </row>
    <row r="698" spans="1:12" ht="18">
      <c r="A698" s="64" t="s">
        <v>33</v>
      </c>
      <c r="B698" s="61" t="s">
        <v>33</v>
      </c>
      <c r="C698" s="65" t="s">
        <v>33</v>
      </c>
      <c r="D698" s="65" t="s">
        <v>33</v>
      </c>
      <c r="E698" s="65" t="s">
        <v>33</v>
      </c>
      <c r="F698" s="58">
        <v>0</v>
      </c>
      <c r="G698" s="58">
        <v>0</v>
      </c>
      <c r="H698" s="58">
        <v>0</v>
      </c>
      <c r="I698" s="61" t="s">
        <v>33</v>
      </c>
      <c r="J698" s="61" t="s">
        <v>33</v>
      </c>
      <c r="K698" s="61" t="s">
        <v>33</v>
      </c>
      <c r="L698" s="62" t="s">
        <v>33</v>
      </c>
    </row>
    <row r="699" spans="1:12" ht="76.5">
      <c r="A699" s="64" t="s">
        <v>535</v>
      </c>
      <c r="B699" s="61" t="s">
        <v>536</v>
      </c>
      <c r="C699" s="65" t="s">
        <v>90</v>
      </c>
      <c r="D699" s="65" t="s">
        <v>255</v>
      </c>
      <c r="E699" s="65" t="s">
        <v>33</v>
      </c>
      <c r="F699" s="58">
        <v>3250</v>
      </c>
      <c r="G699" s="58">
        <v>715</v>
      </c>
      <c r="H699" s="58">
        <v>715</v>
      </c>
      <c r="I699" s="61" t="s">
        <v>33</v>
      </c>
      <c r="J699" s="61" t="s">
        <v>33</v>
      </c>
      <c r="K699" s="61" t="s">
        <v>33</v>
      </c>
      <c r="L699" s="62" t="s">
        <v>537</v>
      </c>
    </row>
    <row r="700" spans="1:12" ht="18">
      <c r="A700" s="64" t="s">
        <v>33</v>
      </c>
      <c r="B700" s="61" t="s">
        <v>33</v>
      </c>
      <c r="C700" s="65" t="s">
        <v>33</v>
      </c>
      <c r="D700" s="65" t="s">
        <v>33</v>
      </c>
      <c r="E700" s="65" t="s">
        <v>33</v>
      </c>
      <c r="F700" s="58">
        <v>3250</v>
      </c>
      <c r="G700" s="58">
        <v>715</v>
      </c>
      <c r="H700" s="58">
        <v>715</v>
      </c>
      <c r="I700" s="61" t="s">
        <v>33</v>
      </c>
      <c r="J700" s="61" t="s">
        <v>33</v>
      </c>
      <c r="K700" s="61" t="s">
        <v>33</v>
      </c>
      <c r="L700" s="62" t="s">
        <v>33</v>
      </c>
    </row>
    <row r="701" spans="1:12" ht="18">
      <c r="A701" s="64" t="s">
        <v>33</v>
      </c>
      <c r="B701" s="61" t="s">
        <v>33</v>
      </c>
      <c r="C701" s="65" t="s">
        <v>33</v>
      </c>
      <c r="D701" s="65" t="s">
        <v>33</v>
      </c>
      <c r="E701" s="65" t="s">
        <v>33</v>
      </c>
      <c r="F701" s="58">
        <v>0</v>
      </c>
      <c r="G701" s="58">
        <v>0</v>
      </c>
      <c r="H701" s="58">
        <v>0</v>
      </c>
      <c r="I701" s="61" t="s">
        <v>33</v>
      </c>
      <c r="J701" s="61" t="s">
        <v>33</v>
      </c>
      <c r="K701" s="61" t="s">
        <v>33</v>
      </c>
      <c r="L701" s="62" t="s">
        <v>33</v>
      </c>
    </row>
    <row r="702" spans="1:12" ht="18">
      <c r="A702" s="64" t="s">
        <v>33</v>
      </c>
      <c r="B702" s="61" t="s">
        <v>33</v>
      </c>
      <c r="C702" s="65" t="s">
        <v>33</v>
      </c>
      <c r="D702" s="65" t="s">
        <v>33</v>
      </c>
      <c r="E702" s="65" t="s">
        <v>33</v>
      </c>
      <c r="F702" s="58">
        <v>0</v>
      </c>
      <c r="G702" s="58">
        <v>0</v>
      </c>
      <c r="H702" s="58">
        <v>0</v>
      </c>
      <c r="I702" s="61" t="s">
        <v>33</v>
      </c>
      <c r="J702" s="61" t="s">
        <v>33</v>
      </c>
      <c r="K702" s="61" t="s">
        <v>33</v>
      </c>
      <c r="L702" s="62" t="s">
        <v>33</v>
      </c>
    </row>
    <row r="703" spans="1:12" ht="63.75">
      <c r="A703" s="64" t="s">
        <v>538</v>
      </c>
      <c r="B703" s="61" t="s">
        <v>539</v>
      </c>
      <c r="C703" s="65" t="s">
        <v>80</v>
      </c>
      <c r="D703" s="65" t="s">
        <v>289</v>
      </c>
      <c r="E703" s="65" t="s">
        <v>33</v>
      </c>
      <c r="F703" s="58">
        <v>3500</v>
      </c>
      <c r="G703" s="58">
        <v>700</v>
      </c>
      <c r="H703" s="58">
        <v>700</v>
      </c>
      <c r="I703" s="61" t="s">
        <v>33</v>
      </c>
      <c r="J703" s="61" t="s">
        <v>33</v>
      </c>
      <c r="K703" s="61" t="s">
        <v>33</v>
      </c>
      <c r="L703" s="62" t="s">
        <v>540</v>
      </c>
    </row>
    <row r="704" spans="1:12" ht="18">
      <c r="A704" s="64" t="s">
        <v>33</v>
      </c>
      <c r="B704" s="61" t="s">
        <v>33</v>
      </c>
      <c r="C704" s="65" t="s">
        <v>33</v>
      </c>
      <c r="D704" s="65" t="s">
        <v>33</v>
      </c>
      <c r="E704" s="65" t="s">
        <v>33</v>
      </c>
      <c r="F704" s="58">
        <v>3500</v>
      </c>
      <c r="G704" s="58">
        <v>700</v>
      </c>
      <c r="H704" s="58">
        <v>700</v>
      </c>
      <c r="I704" s="61" t="s">
        <v>33</v>
      </c>
      <c r="J704" s="61" t="s">
        <v>33</v>
      </c>
      <c r="K704" s="61" t="s">
        <v>33</v>
      </c>
      <c r="L704" s="62" t="s">
        <v>33</v>
      </c>
    </row>
    <row r="705" spans="1:12" ht="18">
      <c r="A705" s="64" t="s">
        <v>33</v>
      </c>
      <c r="B705" s="61" t="s">
        <v>33</v>
      </c>
      <c r="C705" s="65" t="s">
        <v>33</v>
      </c>
      <c r="D705" s="65" t="s">
        <v>33</v>
      </c>
      <c r="E705" s="65" t="s">
        <v>33</v>
      </c>
      <c r="F705" s="58">
        <v>0</v>
      </c>
      <c r="G705" s="58">
        <v>0</v>
      </c>
      <c r="H705" s="58">
        <v>0</v>
      </c>
      <c r="I705" s="61" t="s">
        <v>33</v>
      </c>
      <c r="J705" s="61" t="s">
        <v>33</v>
      </c>
      <c r="K705" s="61" t="s">
        <v>33</v>
      </c>
      <c r="L705" s="62" t="s">
        <v>33</v>
      </c>
    </row>
    <row r="706" spans="1:12" ht="18">
      <c r="A706" s="64" t="s">
        <v>33</v>
      </c>
      <c r="B706" s="61" t="s">
        <v>33</v>
      </c>
      <c r="C706" s="65" t="s">
        <v>33</v>
      </c>
      <c r="D706" s="65" t="s">
        <v>33</v>
      </c>
      <c r="E706" s="65" t="s">
        <v>33</v>
      </c>
      <c r="F706" s="58">
        <v>0</v>
      </c>
      <c r="G706" s="58">
        <v>0</v>
      </c>
      <c r="H706" s="58">
        <v>0</v>
      </c>
      <c r="I706" s="61" t="s">
        <v>33</v>
      </c>
      <c r="J706" s="61" t="s">
        <v>33</v>
      </c>
      <c r="K706" s="61" t="s">
        <v>33</v>
      </c>
      <c r="L706" s="62" t="s">
        <v>33</v>
      </c>
    </row>
    <row r="707" spans="1:12" ht="76.5">
      <c r="A707" s="64" t="s">
        <v>541</v>
      </c>
      <c r="B707" s="61" t="s">
        <v>542</v>
      </c>
      <c r="C707" s="65" t="s">
        <v>80</v>
      </c>
      <c r="D707" s="65" t="s">
        <v>289</v>
      </c>
      <c r="E707" s="65" t="s">
        <v>33</v>
      </c>
      <c r="F707" s="58">
        <v>3100</v>
      </c>
      <c r="G707" s="58">
        <v>1550</v>
      </c>
      <c r="H707" s="58">
        <v>1550</v>
      </c>
      <c r="I707" s="61" t="s">
        <v>33</v>
      </c>
      <c r="J707" s="61" t="s">
        <v>33</v>
      </c>
      <c r="K707" s="61" t="s">
        <v>33</v>
      </c>
      <c r="L707" s="62" t="s">
        <v>543</v>
      </c>
    </row>
    <row r="708" spans="1:12" ht="18">
      <c r="A708" s="64" t="s">
        <v>33</v>
      </c>
      <c r="B708" s="61" t="s">
        <v>33</v>
      </c>
      <c r="C708" s="65" t="s">
        <v>33</v>
      </c>
      <c r="D708" s="65" t="s">
        <v>33</v>
      </c>
      <c r="E708" s="65" t="s">
        <v>33</v>
      </c>
      <c r="F708" s="58">
        <v>3100</v>
      </c>
      <c r="G708" s="58">
        <v>1550</v>
      </c>
      <c r="H708" s="58">
        <v>1550</v>
      </c>
      <c r="I708" s="61" t="s">
        <v>33</v>
      </c>
      <c r="J708" s="61" t="s">
        <v>33</v>
      </c>
      <c r="K708" s="61" t="s">
        <v>33</v>
      </c>
      <c r="L708" s="62" t="s">
        <v>33</v>
      </c>
    </row>
    <row r="709" spans="1:12" ht="18">
      <c r="A709" s="64" t="s">
        <v>33</v>
      </c>
      <c r="B709" s="61" t="s">
        <v>33</v>
      </c>
      <c r="C709" s="65" t="s">
        <v>33</v>
      </c>
      <c r="D709" s="65" t="s">
        <v>33</v>
      </c>
      <c r="E709" s="65" t="s">
        <v>33</v>
      </c>
      <c r="F709" s="58">
        <v>0</v>
      </c>
      <c r="G709" s="58">
        <v>0</v>
      </c>
      <c r="H709" s="58">
        <v>0</v>
      </c>
      <c r="I709" s="61" t="s">
        <v>33</v>
      </c>
      <c r="J709" s="61" t="s">
        <v>33</v>
      </c>
      <c r="K709" s="61" t="s">
        <v>33</v>
      </c>
      <c r="L709" s="62" t="s">
        <v>33</v>
      </c>
    </row>
    <row r="710" spans="1:12" ht="18">
      <c r="A710" s="64" t="s">
        <v>33</v>
      </c>
      <c r="B710" s="61" t="s">
        <v>33</v>
      </c>
      <c r="C710" s="65" t="s">
        <v>33</v>
      </c>
      <c r="D710" s="65" t="s">
        <v>33</v>
      </c>
      <c r="E710" s="65" t="s">
        <v>33</v>
      </c>
      <c r="F710" s="58">
        <v>0</v>
      </c>
      <c r="G710" s="58">
        <v>0</v>
      </c>
      <c r="H710" s="58">
        <v>0</v>
      </c>
      <c r="I710" s="61" t="s">
        <v>33</v>
      </c>
      <c r="J710" s="61" t="s">
        <v>33</v>
      </c>
      <c r="K710" s="61" t="s">
        <v>33</v>
      </c>
      <c r="L710" s="62" t="s">
        <v>33</v>
      </c>
    </row>
    <row r="711" spans="1:12" ht="63.75">
      <c r="A711" s="64" t="s">
        <v>544</v>
      </c>
      <c r="B711" s="61" t="s">
        <v>545</v>
      </c>
      <c r="C711" s="65" t="s">
        <v>80</v>
      </c>
      <c r="D711" s="65" t="s">
        <v>289</v>
      </c>
      <c r="E711" s="65" t="s">
        <v>33</v>
      </c>
      <c r="F711" s="58">
        <v>6750</v>
      </c>
      <c r="G711" s="58">
        <v>4050</v>
      </c>
      <c r="H711" s="58">
        <v>4050</v>
      </c>
      <c r="I711" s="61" t="s">
        <v>33</v>
      </c>
      <c r="J711" s="61" t="s">
        <v>33</v>
      </c>
      <c r="K711" s="61" t="s">
        <v>33</v>
      </c>
      <c r="L711" s="62" t="s">
        <v>546</v>
      </c>
    </row>
    <row r="712" spans="1:12" ht="18">
      <c r="A712" s="64" t="s">
        <v>33</v>
      </c>
      <c r="B712" s="61" t="s">
        <v>33</v>
      </c>
      <c r="C712" s="65" t="s">
        <v>33</v>
      </c>
      <c r="D712" s="65" t="s">
        <v>33</v>
      </c>
      <c r="E712" s="65" t="s">
        <v>33</v>
      </c>
      <c r="F712" s="58">
        <v>6750</v>
      </c>
      <c r="G712" s="58">
        <v>4050</v>
      </c>
      <c r="H712" s="58">
        <v>4050</v>
      </c>
      <c r="I712" s="61" t="s">
        <v>33</v>
      </c>
      <c r="J712" s="61" t="s">
        <v>33</v>
      </c>
      <c r="K712" s="61" t="s">
        <v>33</v>
      </c>
      <c r="L712" s="62" t="s">
        <v>33</v>
      </c>
    </row>
    <row r="713" spans="1:12" ht="18">
      <c r="A713" s="64" t="s">
        <v>33</v>
      </c>
      <c r="B713" s="61" t="s">
        <v>33</v>
      </c>
      <c r="C713" s="65" t="s">
        <v>33</v>
      </c>
      <c r="D713" s="65" t="s">
        <v>33</v>
      </c>
      <c r="E713" s="65" t="s">
        <v>33</v>
      </c>
      <c r="F713" s="58">
        <v>0</v>
      </c>
      <c r="G713" s="58">
        <v>0</v>
      </c>
      <c r="H713" s="58">
        <v>0</v>
      </c>
      <c r="I713" s="61" t="s">
        <v>33</v>
      </c>
      <c r="J713" s="61" t="s">
        <v>33</v>
      </c>
      <c r="K713" s="61" t="s">
        <v>33</v>
      </c>
      <c r="L713" s="62" t="s">
        <v>33</v>
      </c>
    </row>
    <row r="714" spans="1:12" ht="18">
      <c r="A714" s="64" t="s">
        <v>33</v>
      </c>
      <c r="B714" s="61" t="s">
        <v>33</v>
      </c>
      <c r="C714" s="65" t="s">
        <v>33</v>
      </c>
      <c r="D714" s="65" t="s">
        <v>33</v>
      </c>
      <c r="E714" s="65" t="s">
        <v>33</v>
      </c>
      <c r="F714" s="58">
        <v>0</v>
      </c>
      <c r="G714" s="58">
        <v>0</v>
      </c>
      <c r="H714" s="58">
        <v>0</v>
      </c>
      <c r="I714" s="61" t="s">
        <v>33</v>
      </c>
      <c r="J714" s="61" t="s">
        <v>33</v>
      </c>
      <c r="K714" s="61" t="s">
        <v>33</v>
      </c>
      <c r="L714" s="62" t="s">
        <v>33</v>
      </c>
    </row>
    <row r="715" spans="1:12" ht="89.25">
      <c r="A715" s="64" t="s">
        <v>547</v>
      </c>
      <c r="B715" s="61" t="s">
        <v>548</v>
      </c>
      <c r="C715" s="65" t="s">
        <v>92</v>
      </c>
      <c r="D715" s="65" t="s">
        <v>289</v>
      </c>
      <c r="E715" s="65" t="s">
        <v>33</v>
      </c>
      <c r="F715" s="58">
        <v>2900</v>
      </c>
      <c r="G715" s="58">
        <v>1450</v>
      </c>
      <c r="H715" s="58">
        <v>1450</v>
      </c>
      <c r="I715" s="61" t="s">
        <v>33</v>
      </c>
      <c r="J715" s="61" t="s">
        <v>33</v>
      </c>
      <c r="K715" s="61" t="s">
        <v>33</v>
      </c>
      <c r="L715" s="62" t="s">
        <v>549</v>
      </c>
    </row>
    <row r="716" spans="1:12" ht="18">
      <c r="A716" s="64" t="s">
        <v>33</v>
      </c>
      <c r="B716" s="61" t="s">
        <v>33</v>
      </c>
      <c r="C716" s="65" t="s">
        <v>33</v>
      </c>
      <c r="D716" s="65" t="s">
        <v>33</v>
      </c>
      <c r="E716" s="65" t="s">
        <v>33</v>
      </c>
      <c r="F716" s="58">
        <v>2900</v>
      </c>
      <c r="G716" s="58">
        <v>1450</v>
      </c>
      <c r="H716" s="58">
        <v>1450</v>
      </c>
      <c r="I716" s="61" t="s">
        <v>33</v>
      </c>
      <c r="J716" s="61" t="s">
        <v>33</v>
      </c>
      <c r="K716" s="61" t="s">
        <v>33</v>
      </c>
      <c r="L716" s="62" t="s">
        <v>33</v>
      </c>
    </row>
    <row r="717" spans="1:12" ht="18">
      <c r="A717" s="64" t="s">
        <v>33</v>
      </c>
      <c r="B717" s="61" t="s">
        <v>33</v>
      </c>
      <c r="C717" s="65" t="s">
        <v>33</v>
      </c>
      <c r="D717" s="65" t="s">
        <v>33</v>
      </c>
      <c r="E717" s="65" t="s">
        <v>33</v>
      </c>
      <c r="F717" s="58">
        <v>0</v>
      </c>
      <c r="G717" s="58">
        <v>0</v>
      </c>
      <c r="H717" s="58">
        <v>0</v>
      </c>
      <c r="I717" s="61" t="s">
        <v>33</v>
      </c>
      <c r="J717" s="61" t="s">
        <v>33</v>
      </c>
      <c r="K717" s="61" t="s">
        <v>33</v>
      </c>
      <c r="L717" s="62" t="s">
        <v>33</v>
      </c>
    </row>
    <row r="718" spans="1:12" ht="18">
      <c r="A718" s="64" t="s">
        <v>33</v>
      </c>
      <c r="B718" s="61" t="s">
        <v>33</v>
      </c>
      <c r="C718" s="65" t="s">
        <v>33</v>
      </c>
      <c r="D718" s="65" t="s">
        <v>33</v>
      </c>
      <c r="E718" s="65" t="s">
        <v>33</v>
      </c>
      <c r="F718" s="58">
        <v>0</v>
      </c>
      <c r="G718" s="58">
        <v>0</v>
      </c>
      <c r="H718" s="58">
        <v>0</v>
      </c>
      <c r="I718" s="61" t="s">
        <v>33</v>
      </c>
      <c r="J718" s="61" t="s">
        <v>33</v>
      </c>
      <c r="K718" s="61" t="s">
        <v>33</v>
      </c>
      <c r="L718" s="62" t="s">
        <v>33</v>
      </c>
    </row>
    <row r="719" spans="1:12" ht="89.25">
      <c r="A719" s="64" t="s">
        <v>550</v>
      </c>
      <c r="B719" s="61" t="s">
        <v>551</v>
      </c>
      <c r="C719" s="65" t="s">
        <v>80</v>
      </c>
      <c r="D719" s="65" t="s">
        <v>289</v>
      </c>
      <c r="E719" s="65" t="s">
        <v>33</v>
      </c>
      <c r="F719" s="58">
        <v>2900</v>
      </c>
      <c r="G719" s="58">
        <v>1595</v>
      </c>
      <c r="H719" s="58">
        <v>1595</v>
      </c>
      <c r="I719" s="61" t="s">
        <v>33</v>
      </c>
      <c r="J719" s="61" t="s">
        <v>33</v>
      </c>
      <c r="K719" s="61" t="s">
        <v>33</v>
      </c>
      <c r="L719" s="62" t="s">
        <v>552</v>
      </c>
    </row>
    <row r="720" spans="1:12" ht="18">
      <c r="A720" s="64" t="s">
        <v>33</v>
      </c>
      <c r="B720" s="61" t="s">
        <v>33</v>
      </c>
      <c r="C720" s="65" t="s">
        <v>33</v>
      </c>
      <c r="D720" s="65" t="s">
        <v>33</v>
      </c>
      <c r="E720" s="65" t="s">
        <v>33</v>
      </c>
      <c r="F720" s="58">
        <v>2900</v>
      </c>
      <c r="G720" s="58">
        <v>1595</v>
      </c>
      <c r="H720" s="58">
        <v>1595</v>
      </c>
      <c r="I720" s="61" t="s">
        <v>33</v>
      </c>
      <c r="J720" s="61" t="s">
        <v>33</v>
      </c>
      <c r="K720" s="61" t="s">
        <v>33</v>
      </c>
      <c r="L720" s="62" t="s">
        <v>33</v>
      </c>
    </row>
    <row r="721" spans="1:12" ht="18">
      <c r="A721" s="64" t="s">
        <v>33</v>
      </c>
      <c r="B721" s="61" t="s">
        <v>33</v>
      </c>
      <c r="C721" s="65" t="s">
        <v>33</v>
      </c>
      <c r="D721" s="65" t="s">
        <v>33</v>
      </c>
      <c r="E721" s="65" t="s">
        <v>33</v>
      </c>
      <c r="F721" s="58">
        <v>0</v>
      </c>
      <c r="G721" s="58">
        <v>0</v>
      </c>
      <c r="H721" s="58">
        <v>0</v>
      </c>
      <c r="I721" s="61" t="s">
        <v>33</v>
      </c>
      <c r="J721" s="61" t="s">
        <v>33</v>
      </c>
      <c r="K721" s="61" t="s">
        <v>33</v>
      </c>
      <c r="L721" s="62" t="s">
        <v>33</v>
      </c>
    </row>
    <row r="722" spans="1:12" ht="18">
      <c r="A722" s="64" t="s">
        <v>33</v>
      </c>
      <c r="B722" s="61" t="s">
        <v>33</v>
      </c>
      <c r="C722" s="65" t="s">
        <v>33</v>
      </c>
      <c r="D722" s="65" t="s">
        <v>33</v>
      </c>
      <c r="E722" s="65" t="s">
        <v>33</v>
      </c>
      <c r="F722" s="58">
        <v>0</v>
      </c>
      <c r="G722" s="58">
        <v>0</v>
      </c>
      <c r="H722" s="58">
        <v>0</v>
      </c>
      <c r="I722" s="61" t="s">
        <v>33</v>
      </c>
      <c r="J722" s="61" t="s">
        <v>33</v>
      </c>
      <c r="K722" s="61" t="s">
        <v>33</v>
      </c>
      <c r="L722" s="62" t="s">
        <v>33</v>
      </c>
    </row>
    <row r="723" spans="1:12" ht="114.75">
      <c r="A723" s="64" t="s">
        <v>553</v>
      </c>
      <c r="B723" s="61" t="s">
        <v>554</v>
      </c>
      <c r="C723" s="65" t="s">
        <v>80</v>
      </c>
      <c r="D723" s="65" t="s">
        <v>289</v>
      </c>
      <c r="E723" s="65" t="s">
        <v>33</v>
      </c>
      <c r="F723" s="58">
        <v>2500</v>
      </c>
      <c r="G723" s="58">
        <v>1000</v>
      </c>
      <c r="H723" s="58">
        <v>1000</v>
      </c>
      <c r="I723" s="61" t="s">
        <v>33</v>
      </c>
      <c r="J723" s="61" t="s">
        <v>33</v>
      </c>
      <c r="K723" s="61" t="s">
        <v>33</v>
      </c>
      <c r="L723" s="62" t="s">
        <v>555</v>
      </c>
    </row>
    <row r="724" spans="1:12" ht="18">
      <c r="A724" s="64" t="s">
        <v>33</v>
      </c>
      <c r="B724" s="61" t="s">
        <v>33</v>
      </c>
      <c r="C724" s="65" t="s">
        <v>33</v>
      </c>
      <c r="D724" s="65" t="s">
        <v>33</v>
      </c>
      <c r="E724" s="65" t="s">
        <v>33</v>
      </c>
      <c r="F724" s="58">
        <v>2500</v>
      </c>
      <c r="G724" s="58">
        <v>1000</v>
      </c>
      <c r="H724" s="58">
        <v>1000</v>
      </c>
      <c r="I724" s="61" t="s">
        <v>33</v>
      </c>
      <c r="J724" s="61" t="s">
        <v>33</v>
      </c>
      <c r="K724" s="61" t="s">
        <v>33</v>
      </c>
      <c r="L724" s="62" t="s">
        <v>33</v>
      </c>
    </row>
    <row r="725" spans="1:12" ht="18">
      <c r="A725" s="64" t="s">
        <v>33</v>
      </c>
      <c r="B725" s="61" t="s">
        <v>33</v>
      </c>
      <c r="C725" s="65" t="s">
        <v>33</v>
      </c>
      <c r="D725" s="65" t="s">
        <v>33</v>
      </c>
      <c r="E725" s="65" t="s">
        <v>33</v>
      </c>
      <c r="F725" s="58">
        <v>0</v>
      </c>
      <c r="G725" s="58">
        <v>0</v>
      </c>
      <c r="H725" s="58">
        <v>0</v>
      </c>
      <c r="I725" s="61" t="s">
        <v>33</v>
      </c>
      <c r="J725" s="61" t="s">
        <v>33</v>
      </c>
      <c r="K725" s="61" t="s">
        <v>33</v>
      </c>
      <c r="L725" s="62" t="s">
        <v>33</v>
      </c>
    </row>
    <row r="726" spans="1:12" ht="18">
      <c r="A726" s="64" t="s">
        <v>33</v>
      </c>
      <c r="B726" s="61" t="s">
        <v>33</v>
      </c>
      <c r="C726" s="65" t="s">
        <v>33</v>
      </c>
      <c r="D726" s="65" t="s">
        <v>33</v>
      </c>
      <c r="E726" s="65" t="s">
        <v>33</v>
      </c>
      <c r="F726" s="58">
        <v>0</v>
      </c>
      <c r="G726" s="58">
        <v>0</v>
      </c>
      <c r="H726" s="58">
        <v>0</v>
      </c>
      <c r="I726" s="61" t="s">
        <v>33</v>
      </c>
      <c r="J726" s="61" t="s">
        <v>33</v>
      </c>
      <c r="K726" s="61" t="s">
        <v>33</v>
      </c>
      <c r="L726" s="62" t="s">
        <v>33</v>
      </c>
    </row>
    <row r="727" spans="1:12" ht="114.75">
      <c r="A727" s="64" t="s">
        <v>556</v>
      </c>
      <c r="B727" s="61" t="s">
        <v>557</v>
      </c>
      <c r="C727" s="65" t="s">
        <v>80</v>
      </c>
      <c r="D727" s="65" t="s">
        <v>289</v>
      </c>
      <c r="E727" s="65" t="s">
        <v>33</v>
      </c>
      <c r="F727" s="58">
        <v>2500</v>
      </c>
      <c r="G727" s="58">
        <v>1250</v>
      </c>
      <c r="H727" s="58">
        <v>1250</v>
      </c>
      <c r="I727" s="61" t="s">
        <v>33</v>
      </c>
      <c r="J727" s="61" t="s">
        <v>33</v>
      </c>
      <c r="K727" s="61" t="s">
        <v>33</v>
      </c>
      <c r="L727" s="62" t="s">
        <v>558</v>
      </c>
    </row>
    <row r="728" spans="1:12" ht="18">
      <c r="A728" s="64" t="s">
        <v>33</v>
      </c>
      <c r="B728" s="61" t="s">
        <v>33</v>
      </c>
      <c r="C728" s="65" t="s">
        <v>33</v>
      </c>
      <c r="D728" s="65" t="s">
        <v>33</v>
      </c>
      <c r="E728" s="65" t="s">
        <v>33</v>
      </c>
      <c r="F728" s="58">
        <v>2500</v>
      </c>
      <c r="G728" s="58">
        <v>1250</v>
      </c>
      <c r="H728" s="58">
        <v>1250</v>
      </c>
      <c r="I728" s="61" t="s">
        <v>33</v>
      </c>
      <c r="J728" s="61" t="s">
        <v>33</v>
      </c>
      <c r="K728" s="61" t="s">
        <v>33</v>
      </c>
      <c r="L728" s="62" t="s">
        <v>33</v>
      </c>
    </row>
    <row r="729" spans="1:12" ht="18">
      <c r="A729" s="64" t="s">
        <v>33</v>
      </c>
      <c r="B729" s="61" t="s">
        <v>33</v>
      </c>
      <c r="C729" s="65" t="s">
        <v>33</v>
      </c>
      <c r="D729" s="65" t="s">
        <v>33</v>
      </c>
      <c r="E729" s="65" t="s">
        <v>33</v>
      </c>
      <c r="F729" s="58">
        <v>0</v>
      </c>
      <c r="G729" s="58">
        <v>0</v>
      </c>
      <c r="H729" s="58">
        <v>0</v>
      </c>
      <c r="I729" s="61" t="s">
        <v>33</v>
      </c>
      <c r="J729" s="61" t="s">
        <v>33</v>
      </c>
      <c r="K729" s="61" t="s">
        <v>33</v>
      </c>
      <c r="L729" s="62" t="s">
        <v>33</v>
      </c>
    </row>
    <row r="730" spans="1:12" ht="18">
      <c r="A730" s="64" t="s">
        <v>33</v>
      </c>
      <c r="B730" s="61" t="s">
        <v>33</v>
      </c>
      <c r="C730" s="65" t="s">
        <v>33</v>
      </c>
      <c r="D730" s="65" t="s">
        <v>33</v>
      </c>
      <c r="E730" s="65" t="s">
        <v>33</v>
      </c>
      <c r="F730" s="58">
        <v>0</v>
      </c>
      <c r="G730" s="58">
        <v>0</v>
      </c>
      <c r="H730" s="58">
        <v>0</v>
      </c>
      <c r="I730" s="61" t="s">
        <v>33</v>
      </c>
      <c r="J730" s="61" t="s">
        <v>33</v>
      </c>
      <c r="K730" s="61" t="s">
        <v>33</v>
      </c>
      <c r="L730" s="62" t="s">
        <v>33</v>
      </c>
    </row>
    <row r="731" spans="1:12" ht="25.5">
      <c r="A731" s="64" t="s">
        <v>116</v>
      </c>
      <c r="B731" s="61" t="s">
        <v>117</v>
      </c>
      <c r="C731" s="65" t="s">
        <v>33</v>
      </c>
      <c r="D731" s="65" t="s">
        <v>33</v>
      </c>
      <c r="E731" s="65" t="s">
        <v>33</v>
      </c>
      <c r="F731" s="58">
        <v>9840</v>
      </c>
      <c r="G731" s="58">
        <v>3449</v>
      </c>
      <c r="H731" s="58">
        <v>3045</v>
      </c>
      <c r="I731" s="61" t="s">
        <v>33</v>
      </c>
      <c r="J731" s="61" t="s">
        <v>33</v>
      </c>
      <c r="K731" s="61" t="s">
        <v>33</v>
      </c>
      <c r="L731" s="62" t="s">
        <v>33</v>
      </c>
    </row>
    <row r="732" spans="1:12" ht="102">
      <c r="A732" s="64" t="s">
        <v>118</v>
      </c>
      <c r="B732" s="61" t="s">
        <v>559</v>
      </c>
      <c r="C732" s="65" t="s">
        <v>80</v>
      </c>
      <c r="D732" s="65" t="s">
        <v>289</v>
      </c>
      <c r="E732" s="65" t="s">
        <v>33</v>
      </c>
      <c r="F732" s="58">
        <v>2900</v>
      </c>
      <c r="G732" s="58">
        <v>1740</v>
      </c>
      <c r="H732" s="58">
        <v>1740</v>
      </c>
      <c r="I732" s="61" t="s">
        <v>33</v>
      </c>
      <c r="J732" s="61" t="s">
        <v>33</v>
      </c>
      <c r="K732" s="61" t="s">
        <v>33</v>
      </c>
      <c r="L732" s="62" t="s">
        <v>560</v>
      </c>
    </row>
    <row r="733" spans="1:12" ht="18">
      <c r="A733" s="64" t="s">
        <v>33</v>
      </c>
      <c r="B733" s="61" t="s">
        <v>33</v>
      </c>
      <c r="C733" s="65" t="s">
        <v>33</v>
      </c>
      <c r="D733" s="65" t="s">
        <v>33</v>
      </c>
      <c r="E733" s="65" t="s">
        <v>33</v>
      </c>
      <c r="F733" s="58">
        <v>2900</v>
      </c>
      <c r="G733" s="58">
        <v>1740</v>
      </c>
      <c r="H733" s="58">
        <v>1740</v>
      </c>
      <c r="I733" s="61" t="s">
        <v>33</v>
      </c>
      <c r="J733" s="61" t="s">
        <v>33</v>
      </c>
      <c r="K733" s="61" t="s">
        <v>33</v>
      </c>
      <c r="L733" s="62" t="s">
        <v>33</v>
      </c>
    </row>
    <row r="734" spans="1:12" ht="18">
      <c r="A734" s="64" t="s">
        <v>33</v>
      </c>
      <c r="B734" s="61" t="s">
        <v>33</v>
      </c>
      <c r="C734" s="65" t="s">
        <v>33</v>
      </c>
      <c r="D734" s="65" t="s">
        <v>33</v>
      </c>
      <c r="E734" s="65" t="s">
        <v>33</v>
      </c>
      <c r="F734" s="58">
        <v>0</v>
      </c>
      <c r="G734" s="58">
        <v>0</v>
      </c>
      <c r="H734" s="58">
        <v>0</v>
      </c>
      <c r="I734" s="61" t="s">
        <v>33</v>
      </c>
      <c r="J734" s="61" t="s">
        <v>33</v>
      </c>
      <c r="K734" s="61" t="s">
        <v>33</v>
      </c>
      <c r="L734" s="62" t="s">
        <v>33</v>
      </c>
    </row>
    <row r="735" spans="1:12" ht="18">
      <c r="A735" s="64" t="s">
        <v>33</v>
      </c>
      <c r="B735" s="61" t="s">
        <v>33</v>
      </c>
      <c r="C735" s="65" t="s">
        <v>33</v>
      </c>
      <c r="D735" s="65" t="s">
        <v>33</v>
      </c>
      <c r="E735" s="65" t="s">
        <v>33</v>
      </c>
      <c r="F735" s="58">
        <v>0</v>
      </c>
      <c r="G735" s="58">
        <v>0</v>
      </c>
      <c r="H735" s="58">
        <v>0</v>
      </c>
      <c r="I735" s="61" t="s">
        <v>33</v>
      </c>
      <c r="J735" s="61" t="s">
        <v>33</v>
      </c>
      <c r="K735" s="61" t="s">
        <v>33</v>
      </c>
      <c r="L735" s="62" t="s">
        <v>33</v>
      </c>
    </row>
    <row r="736" spans="1:12" ht="114.75">
      <c r="A736" s="64" t="s">
        <v>119</v>
      </c>
      <c r="B736" s="61" t="s">
        <v>561</v>
      </c>
      <c r="C736" s="65" t="s">
        <v>80</v>
      </c>
      <c r="D736" s="65" t="s">
        <v>289</v>
      </c>
      <c r="E736" s="65" t="s">
        <v>33</v>
      </c>
      <c r="F736" s="58">
        <v>2900</v>
      </c>
      <c r="G736" s="58">
        <v>1305</v>
      </c>
      <c r="H736" s="58">
        <v>1305</v>
      </c>
      <c r="I736" s="61" t="s">
        <v>33</v>
      </c>
      <c r="J736" s="61" t="s">
        <v>33</v>
      </c>
      <c r="K736" s="61" t="s">
        <v>33</v>
      </c>
      <c r="L736" s="62" t="s">
        <v>562</v>
      </c>
    </row>
    <row r="737" spans="1:12" ht="18">
      <c r="A737" s="64" t="s">
        <v>33</v>
      </c>
      <c r="B737" s="61" t="s">
        <v>33</v>
      </c>
      <c r="C737" s="65" t="s">
        <v>33</v>
      </c>
      <c r="D737" s="65" t="s">
        <v>33</v>
      </c>
      <c r="E737" s="65" t="s">
        <v>33</v>
      </c>
      <c r="F737" s="58">
        <v>2900</v>
      </c>
      <c r="G737" s="58">
        <v>1305</v>
      </c>
      <c r="H737" s="58">
        <v>1305</v>
      </c>
      <c r="I737" s="61" t="s">
        <v>33</v>
      </c>
      <c r="J737" s="61" t="s">
        <v>33</v>
      </c>
      <c r="K737" s="61" t="s">
        <v>33</v>
      </c>
      <c r="L737" s="62" t="s">
        <v>33</v>
      </c>
    </row>
    <row r="738" spans="1:12" ht="18">
      <c r="A738" s="64" t="s">
        <v>33</v>
      </c>
      <c r="B738" s="61" t="s">
        <v>33</v>
      </c>
      <c r="C738" s="65" t="s">
        <v>33</v>
      </c>
      <c r="D738" s="65" t="s">
        <v>33</v>
      </c>
      <c r="E738" s="65" t="s">
        <v>33</v>
      </c>
      <c r="F738" s="58">
        <v>0</v>
      </c>
      <c r="G738" s="58">
        <v>0</v>
      </c>
      <c r="H738" s="58">
        <v>0</v>
      </c>
      <c r="I738" s="61" t="s">
        <v>33</v>
      </c>
      <c r="J738" s="61" t="s">
        <v>33</v>
      </c>
      <c r="K738" s="61" t="s">
        <v>33</v>
      </c>
      <c r="L738" s="62" t="s">
        <v>33</v>
      </c>
    </row>
    <row r="739" spans="1:12" ht="18">
      <c r="A739" s="64" t="s">
        <v>33</v>
      </c>
      <c r="B739" s="61" t="s">
        <v>33</v>
      </c>
      <c r="C739" s="65" t="s">
        <v>33</v>
      </c>
      <c r="D739" s="65" t="s">
        <v>33</v>
      </c>
      <c r="E739" s="65" t="s">
        <v>33</v>
      </c>
      <c r="F739" s="58">
        <v>0</v>
      </c>
      <c r="G739" s="58">
        <v>0</v>
      </c>
      <c r="H739" s="58">
        <v>0</v>
      </c>
      <c r="I739" s="61" t="s">
        <v>33</v>
      </c>
      <c r="J739" s="61" t="s">
        <v>33</v>
      </c>
      <c r="K739" s="61" t="s">
        <v>33</v>
      </c>
      <c r="L739" s="62" t="s">
        <v>33</v>
      </c>
    </row>
    <row r="740" spans="1:12" ht="89.25">
      <c r="A740" s="64" t="s">
        <v>563</v>
      </c>
      <c r="B740" s="61" t="s">
        <v>564</v>
      </c>
      <c r="C740" s="65" t="s">
        <v>141</v>
      </c>
      <c r="D740" s="65" t="s">
        <v>246</v>
      </c>
      <c r="E740" s="65" t="s">
        <v>33</v>
      </c>
      <c r="F740" s="58">
        <v>4040</v>
      </c>
      <c r="G740" s="58">
        <v>404</v>
      </c>
      <c r="H740" s="58">
        <v>0</v>
      </c>
      <c r="I740" s="61" t="s">
        <v>33</v>
      </c>
      <c r="J740" s="61" t="s">
        <v>33</v>
      </c>
      <c r="K740" s="61" t="s">
        <v>33</v>
      </c>
      <c r="L740" s="62" t="s">
        <v>89</v>
      </c>
    </row>
    <row r="741" spans="1:12" ht="18">
      <c r="A741" s="64" t="s">
        <v>33</v>
      </c>
      <c r="B741" s="61" t="s">
        <v>33</v>
      </c>
      <c r="C741" s="65" t="s">
        <v>33</v>
      </c>
      <c r="D741" s="65" t="s">
        <v>33</v>
      </c>
      <c r="E741" s="65" t="s">
        <v>33</v>
      </c>
      <c r="F741" s="58">
        <v>4040</v>
      </c>
      <c r="G741" s="58">
        <v>404</v>
      </c>
      <c r="H741" s="58">
        <v>0</v>
      </c>
      <c r="I741" s="61" t="s">
        <v>33</v>
      </c>
      <c r="J741" s="61" t="s">
        <v>33</v>
      </c>
      <c r="K741" s="61" t="s">
        <v>33</v>
      </c>
      <c r="L741" s="62" t="s">
        <v>33</v>
      </c>
    </row>
    <row r="742" spans="1:12" ht="18">
      <c r="A742" s="64" t="s">
        <v>33</v>
      </c>
      <c r="B742" s="61" t="s">
        <v>33</v>
      </c>
      <c r="C742" s="65" t="s">
        <v>33</v>
      </c>
      <c r="D742" s="65" t="s">
        <v>33</v>
      </c>
      <c r="E742" s="65" t="s">
        <v>33</v>
      </c>
      <c r="F742" s="58">
        <v>0</v>
      </c>
      <c r="G742" s="58">
        <v>0</v>
      </c>
      <c r="H742" s="58">
        <v>0</v>
      </c>
      <c r="I742" s="61" t="s">
        <v>33</v>
      </c>
      <c r="J742" s="61" t="s">
        <v>33</v>
      </c>
      <c r="K742" s="61" t="s">
        <v>33</v>
      </c>
      <c r="L742" s="62" t="s">
        <v>33</v>
      </c>
    </row>
    <row r="743" spans="1:12" ht="18">
      <c r="A743" s="64" t="s">
        <v>33</v>
      </c>
      <c r="B743" s="61" t="s">
        <v>33</v>
      </c>
      <c r="C743" s="65" t="s">
        <v>33</v>
      </c>
      <c r="D743" s="65" t="s">
        <v>33</v>
      </c>
      <c r="E743" s="65" t="s">
        <v>33</v>
      </c>
      <c r="F743" s="58">
        <v>0</v>
      </c>
      <c r="G743" s="58">
        <v>0</v>
      </c>
      <c r="H743" s="58">
        <v>0</v>
      </c>
      <c r="I743" s="61" t="s">
        <v>33</v>
      </c>
      <c r="J743" s="61" t="s">
        <v>33</v>
      </c>
      <c r="K743" s="61" t="s">
        <v>33</v>
      </c>
      <c r="L743" s="62" t="s">
        <v>33</v>
      </c>
    </row>
    <row r="744" spans="1:12" ht="25.5">
      <c r="A744" s="64" t="s">
        <v>120</v>
      </c>
      <c r="B744" s="61" t="s">
        <v>51</v>
      </c>
      <c r="C744" s="65" t="s">
        <v>33</v>
      </c>
      <c r="D744" s="65" t="s">
        <v>33</v>
      </c>
      <c r="E744" s="65" t="s">
        <v>33</v>
      </c>
      <c r="F744" s="58">
        <v>71555.8</v>
      </c>
      <c r="G744" s="58">
        <v>47247.6</v>
      </c>
      <c r="H744" s="58">
        <v>45897.6</v>
      </c>
      <c r="I744" s="61" t="s">
        <v>33</v>
      </c>
      <c r="J744" s="61" t="s">
        <v>33</v>
      </c>
      <c r="K744" s="61" t="s">
        <v>33</v>
      </c>
      <c r="L744" s="62" t="s">
        <v>33</v>
      </c>
    </row>
    <row r="745" spans="1:12" ht="114.75">
      <c r="A745" s="64" t="s">
        <v>121</v>
      </c>
      <c r="B745" s="61" t="s">
        <v>565</v>
      </c>
      <c r="C745" s="65" t="s">
        <v>80</v>
      </c>
      <c r="D745" s="65" t="s">
        <v>289</v>
      </c>
      <c r="E745" s="65" t="s">
        <v>33</v>
      </c>
      <c r="F745" s="58">
        <v>5800</v>
      </c>
      <c r="G745" s="58">
        <v>5800</v>
      </c>
      <c r="H745" s="58">
        <v>5800</v>
      </c>
      <c r="I745" s="61" t="s">
        <v>33</v>
      </c>
      <c r="J745" s="61" t="s">
        <v>33</v>
      </c>
      <c r="K745" s="61" t="s">
        <v>33</v>
      </c>
      <c r="L745" s="62" t="s">
        <v>566</v>
      </c>
    </row>
    <row r="746" spans="1:12" ht="18">
      <c r="A746" s="64" t="s">
        <v>33</v>
      </c>
      <c r="B746" s="61" t="s">
        <v>33</v>
      </c>
      <c r="C746" s="65" t="s">
        <v>33</v>
      </c>
      <c r="D746" s="65" t="s">
        <v>33</v>
      </c>
      <c r="E746" s="65" t="s">
        <v>33</v>
      </c>
      <c r="F746" s="58">
        <v>5800</v>
      </c>
      <c r="G746" s="58">
        <v>5800</v>
      </c>
      <c r="H746" s="58">
        <v>5800</v>
      </c>
      <c r="I746" s="61" t="s">
        <v>33</v>
      </c>
      <c r="J746" s="61" t="s">
        <v>33</v>
      </c>
      <c r="K746" s="61" t="s">
        <v>33</v>
      </c>
      <c r="L746" s="62" t="s">
        <v>33</v>
      </c>
    </row>
    <row r="747" spans="1:12" ht="18">
      <c r="A747" s="64" t="s">
        <v>33</v>
      </c>
      <c r="B747" s="61" t="s">
        <v>33</v>
      </c>
      <c r="C747" s="65" t="s">
        <v>33</v>
      </c>
      <c r="D747" s="65" t="s">
        <v>33</v>
      </c>
      <c r="E747" s="65" t="s">
        <v>33</v>
      </c>
      <c r="F747" s="58">
        <v>0</v>
      </c>
      <c r="G747" s="58">
        <v>0</v>
      </c>
      <c r="H747" s="58">
        <v>0</v>
      </c>
      <c r="I747" s="61" t="s">
        <v>33</v>
      </c>
      <c r="J747" s="61" t="s">
        <v>33</v>
      </c>
      <c r="K747" s="61" t="s">
        <v>33</v>
      </c>
      <c r="L747" s="62" t="s">
        <v>33</v>
      </c>
    </row>
    <row r="748" spans="1:12" ht="18">
      <c r="A748" s="64" t="s">
        <v>33</v>
      </c>
      <c r="B748" s="61" t="s">
        <v>33</v>
      </c>
      <c r="C748" s="65" t="s">
        <v>33</v>
      </c>
      <c r="D748" s="65" t="s">
        <v>33</v>
      </c>
      <c r="E748" s="65" t="s">
        <v>33</v>
      </c>
      <c r="F748" s="58">
        <v>0</v>
      </c>
      <c r="G748" s="58">
        <v>0</v>
      </c>
      <c r="H748" s="58">
        <v>0</v>
      </c>
      <c r="I748" s="61" t="s">
        <v>33</v>
      </c>
      <c r="J748" s="61" t="s">
        <v>33</v>
      </c>
      <c r="K748" s="61" t="s">
        <v>33</v>
      </c>
      <c r="L748" s="62" t="s">
        <v>33</v>
      </c>
    </row>
    <row r="749" spans="1:12" ht="102">
      <c r="A749" s="64" t="s">
        <v>164</v>
      </c>
      <c r="B749" s="61" t="s">
        <v>567</v>
      </c>
      <c r="C749" s="65" t="s">
        <v>80</v>
      </c>
      <c r="D749" s="65" t="s">
        <v>289</v>
      </c>
      <c r="E749" s="65" t="s">
        <v>33</v>
      </c>
      <c r="F749" s="58">
        <v>2600</v>
      </c>
      <c r="G749" s="58">
        <v>2600</v>
      </c>
      <c r="H749" s="58">
        <v>2600</v>
      </c>
      <c r="I749" s="61" t="s">
        <v>33</v>
      </c>
      <c r="J749" s="61" t="s">
        <v>33</v>
      </c>
      <c r="K749" s="61" t="s">
        <v>33</v>
      </c>
      <c r="L749" s="62" t="s">
        <v>568</v>
      </c>
    </row>
    <row r="750" spans="1:12" ht="18">
      <c r="A750" s="64" t="s">
        <v>33</v>
      </c>
      <c r="B750" s="61" t="s">
        <v>33</v>
      </c>
      <c r="C750" s="65" t="s">
        <v>33</v>
      </c>
      <c r="D750" s="65" t="s">
        <v>33</v>
      </c>
      <c r="E750" s="65" t="s">
        <v>33</v>
      </c>
      <c r="F750" s="58">
        <v>2600</v>
      </c>
      <c r="G750" s="58">
        <v>2600</v>
      </c>
      <c r="H750" s="58">
        <v>2600</v>
      </c>
      <c r="I750" s="61" t="s">
        <v>33</v>
      </c>
      <c r="J750" s="61" t="s">
        <v>33</v>
      </c>
      <c r="K750" s="61" t="s">
        <v>33</v>
      </c>
      <c r="L750" s="62" t="s">
        <v>33</v>
      </c>
    </row>
    <row r="751" spans="1:12" ht="18">
      <c r="A751" s="64" t="s">
        <v>33</v>
      </c>
      <c r="B751" s="61" t="s">
        <v>33</v>
      </c>
      <c r="C751" s="65" t="s">
        <v>33</v>
      </c>
      <c r="D751" s="65" t="s">
        <v>33</v>
      </c>
      <c r="E751" s="65" t="s">
        <v>33</v>
      </c>
      <c r="F751" s="58">
        <v>0</v>
      </c>
      <c r="G751" s="58">
        <v>0</v>
      </c>
      <c r="H751" s="58">
        <v>0</v>
      </c>
      <c r="I751" s="61" t="s">
        <v>33</v>
      </c>
      <c r="J751" s="61" t="s">
        <v>33</v>
      </c>
      <c r="K751" s="61" t="s">
        <v>33</v>
      </c>
      <c r="L751" s="62" t="s">
        <v>33</v>
      </c>
    </row>
    <row r="752" spans="1:12" ht="18">
      <c r="A752" s="64" t="s">
        <v>33</v>
      </c>
      <c r="B752" s="61" t="s">
        <v>33</v>
      </c>
      <c r="C752" s="65" t="s">
        <v>33</v>
      </c>
      <c r="D752" s="65" t="s">
        <v>33</v>
      </c>
      <c r="E752" s="65" t="s">
        <v>33</v>
      </c>
      <c r="F752" s="58">
        <v>0</v>
      </c>
      <c r="G752" s="58">
        <v>0</v>
      </c>
      <c r="H752" s="58">
        <v>0</v>
      </c>
      <c r="I752" s="61" t="s">
        <v>33</v>
      </c>
      <c r="J752" s="61" t="s">
        <v>33</v>
      </c>
      <c r="K752" s="61" t="s">
        <v>33</v>
      </c>
      <c r="L752" s="62" t="s">
        <v>33</v>
      </c>
    </row>
    <row r="753" spans="1:12" ht="102">
      <c r="A753" s="64" t="s">
        <v>165</v>
      </c>
      <c r="B753" s="61" t="s">
        <v>569</v>
      </c>
      <c r="C753" s="65" t="s">
        <v>80</v>
      </c>
      <c r="D753" s="65" t="s">
        <v>289</v>
      </c>
      <c r="E753" s="65" t="s">
        <v>33</v>
      </c>
      <c r="F753" s="58">
        <v>4500</v>
      </c>
      <c r="G753" s="58">
        <v>4500</v>
      </c>
      <c r="H753" s="58">
        <v>3150</v>
      </c>
      <c r="I753" s="61" t="s">
        <v>33</v>
      </c>
      <c r="J753" s="61" t="s">
        <v>33</v>
      </c>
      <c r="K753" s="61" t="s">
        <v>33</v>
      </c>
      <c r="L753" s="62" t="s">
        <v>89</v>
      </c>
    </row>
    <row r="754" spans="1:12" ht="18">
      <c r="A754" s="64" t="s">
        <v>33</v>
      </c>
      <c r="B754" s="61" t="s">
        <v>33</v>
      </c>
      <c r="C754" s="65" t="s">
        <v>33</v>
      </c>
      <c r="D754" s="65" t="s">
        <v>33</v>
      </c>
      <c r="E754" s="65" t="s">
        <v>33</v>
      </c>
      <c r="F754" s="58">
        <v>4500</v>
      </c>
      <c r="G754" s="58">
        <v>4500</v>
      </c>
      <c r="H754" s="58">
        <v>3150</v>
      </c>
      <c r="I754" s="61" t="s">
        <v>33</v>
      </c>
      <c r="J754" s="61" t="s">
        <v>33</v>
      </c>
      <c r="K754" s="61" t="s">
        <v>33</v>
      </c>
      <c r="L754" s="62" t="s">
        <v>33</v>
      </c>
    </row>
    <row r="755" spans="1:12" ht="18">
      <c r="A755" s="64" t="s">
        <v>33</v>
      </c>
      <c r="B755" s="61" t="s">
        <v>33</v>
      </c>
      <c r="C755" s="65" t="s">
        <v>33</v>
      </c>
      <c r="D755" s="65" t="s">
        <v>33</v>
      </c>
      <c r="E755" s="65" t="s">
        <v>33</v>
      </c>
      <c r="F755" s="58">
        <v>0</v>
      </c>
      <c r="G755" s="58">
        <v>0</v>
      </c>
      <c r="H755" s="58">
        <v>0</v>
      </c>
      <c r="I755" s="61" t="s">
        <v>33</v>
      </c>
      <c r="J755" s="61" t="s">
        <v>33</v>
      </c>
      <c r="K755" s="61" t="s">
        <v>33</v>
      </c>
      <c r="L755" s="62" t="s">
        <v>33</v>
      </c>
    </row>
    <row r="756" spans="1:12" ht="18">
      <c r="A756" s="64" t="s">
        <v>33</v>
      </c>
      <c r="B756" s="61" t="s">
        <v>33</v>
      </c>
      <c r="C756" s="65" t="s">
        <v>33</v>
      </c>
      <c r="D756" s="65" t="s">
        <v>33</v>
      </c>
      <c r="E756" s="65" t="s">
        <v>33</v>
      </c>
      <c r="F756" s="58">
        <v>0</v>
      </c>
      <c r="G756" s="58">
        <v>0</v>
      </c>
      <c r="H756" s="58">
        <v>0</v>
      </c>
      <c r="I756" s="61" t="s">
        <v>33</v>
      </c>
      <c r="J756" s="61" t="s">
        <v>33</v>
      </c>
      <c r="K756" s="61" t="s">
        <v>33</v>
      </c>
      <c r="L756" s="62" t="s">
        <v>33</v>
      </c>
    </row>
    <row r="757" spans="1:12" ht="89.25">
      <c r="A757" s="64" t="s">
        <v>570</v>
      </c>
      <c r="B757" s="61" t="s">
        <v>571</v>
      </c>
      <c r="C757" s="65" t="s">
        <v>80</v>
      </c>
      <c r="D757" s="65" t="s">
        <v>289</v>
      </c>
      <c r="E757" s="65" t="s">
        <v>33</v>
      </c>
      <c r="F757" s="58">
        <v>1700</v>
      </c>
      <c r="G757" s="58">
        <v>1700</v>
      </c>
      <c r="H757" s="58">
        <v>1700</v>
      </c>
      <c r="I757" s="61" t="s">
        <v>33</v>
      </c>
      <c r="J757" s="61" t="s">
        <v>33</v>
      </c>
      <c r="K757" s="61" t="s">
        <v>33</v>
      </c>
      <c r="L757" s="62" t="s">
        <v>572</v>
      </c>
    </row>
    <row r="758" spans="1:12" ht="18">
      <c r="A758" s="64" t="s">
        <v>33</v>
      </c>
      <c r="B758" s="61" t="s">
        <v>33</v>
      </c>
      <c r="C758" s="65" t="s">
        <v>33</v>
      </c>
      <c r="D758" s="65" t="s">
        <v>33</v>
      </c>
      <c r="E758" s="65" t="s">
        <v>33</v>
      </c>
      <c r="F758" s="58">
        <v>1700</v>
      </c>
      <c r="G758" s="58">
        <v>1700</v>
      </c>
      <c r="H758" s="58">
        <v>1700</v>
      </c>
      <c r="I758" s="61" t="s">
        <v>33</v>
      </c>
      <c r="J758" s="61" t="s">
        <v>33</v>
      </c>
      <c r="K758" s="61" t="s">
        <v>33</v>
      </c>
      <c r="L758" s="62" t="s">
        <v>33</v>
      </c>
    </row>
    <row r="759" spans="1:12" ht="18">
      <c r="A759" s="64" t="s">
        <v>33</v>
      </c>
      <c r="B759" s="61" t="s">
        <v>33</v>
      </c>
      <c r="C759" s="65" t="s">
        <v>33</v>
      </c>
      <c r="D759" s="65" t="s">
        <v>33</v>
      </c>
      <c r="E759" s="65" t="s">
        <v>33</v>
      </c>
      <c r="F759" s="58">
        <v>0</v>
      </c>
      <c r="G759" s="58">
        <v>0</v>
      </c>
      <c r="H759" s="58">
        <v>0</v>
      </c>
      <c r="I759" s="61" t="s">
        <v>33</v>
      </c>
      <c r="J759" s="61" t="s">
        <v>33</v>
      </c>
      <c r="K759" s="61" t="s">
        <v>33</v>
      </c>
      <c r="L759" s="62" t="s">
        <v>33</v>
      </c>
    </row>
    <row r="760" spans="1:12" ht="18">
      <c r="A760" s="64" t="s">
        <v>33</v>
      </c>
      <c r="B760" s="61" t="s">
        <v>33</v>
      </c>
      <c r="C760" s="65" t="s">
        <v>33</v>
      </c>
      <c r="D760" s="65" t="s">
        <v>33</v>
      </c>
      <c r="E760" s="65" t="s">
        <v>33</v>
      </c>
      <c r="F760" s="58">
        <v>0</v>
      </c>
      <c r="G760" s="58">
        <v>0</v>
      </c>
      <c r="H760" s="58">
        <v>0</v>
      </c>
      <c r="I760" s="61" t="s">
        <v>33</v>
      </c>
      <c r="J760" s="61" t="s">
        <v>33</v>
      </c>
      <c r="K760" s="61" t="s">
        <v>33</v>
      </c>
      <c r="L760" s="62" t="s">
        <v>33</v>
      </c>
    </row>
    <row r="761" spans="1:12" ht="242.25">
      <c r="A761" s="64" t="s">
        <v>573</v>
      </c>
      <c r="B761" s="61" t="s">
        <v>574</v>
      </c>
      <c r="C761" s="65" t="s">
        <v>80</v>
      </c>
      <c r="D761" s="65" t="s">
        <v>289</v>
      </c>
      <c r="E761" s="65" t="s">
        <v>33</v>
      </c>
      <c r="F761" s="58">
        <v>7204.8</v>
      </c>
      <c r="G761" s="58">
        <v>7204.8</v>
      </c>
      <c r="H761" s="58">
        <v>7204.8</v>
      </c>
      <c r="I761" s="61" t="s">
        <v>33</v>
      </c>
      <c r="J761" s="61" t="s">
        <v>33</v>
      </c>
      <c r="K761" s="61" t="s">
        <v>33</v>
      </c>
      <c r="L761" s="62" t="s">
        <v>575</v>
      </c>
    </row>
    <row r="762" spans="1:12" ht="18">
      <c r="A762" s="64" t="s">
        <v>33</v>
      </c>
      <c r="B762" s="61" t="s">
        <v>33</v>
      </c>
      <c r="C762" s="65" t="s">
        <v>33</v>
      </c>
      <c r="D762" s="65" t="s">
        <v>33</v>
      </c>
      <c r="E762" s="65" t="s">
        <v>33</v>
      </c>
      <c r="F762" s="58">
        <v>7204.8</v>
      </c>
      <c r="G762" s="58">
        <v>7204.8</v>
      </c>
      <c r="H762" s="58">
        <v>7204.8</v>
      </c>
      <c r="I762" s="61" t="s">
        <v>33</v>
      </c>
      <c r="J762" s="61" t="s">
        <v>33</v>
      </c>
      <c r="K762" s="61" t="s">
        <v>33</v>
      </c>
      <c r="L762" s="62" t="s">
        <v>33</v>
      </c>
    </row>
    <row r="763" spans="1:12" ht="18">
      <c r="A763" s="64" t="s">
        <v>33</v>
      </c>
      <c r="B763" s="61" t="s">
        <v>33</v>
      </c>
      <c r="C763" s="65" t="s">
        <v>33</v>
      </c>
      <c r="D763" s="65" t="s">
        <v>33</v>
      </c>
      <c r="E763" s="65" t="s">
        <v>33</v>
      </c>
      <c r="F763" s="58">
        <v>0</v>
      </c>
      <c r="G763" s="58">
        <v>0</v>
      </c>
      <c r="H763" s="58">
        <v>0</v>
      </c>
      <c r="I763" s="61" t="s">
        <v>33</v>
      </c>
      <c r="J763" s="61" t="s">
        <v>33</v>
      </c>
      <c r="K763" s="61" t="s">
        <v>33</v>
      </c>
      <c r="L763" s="62" t="s">
        <v>33</v>
      </c>
    </row>
    <row r="764" spans="1:12" ht="18">
      <c r="A764" s="64" t="s">
        <v>33</v>
      </c>
      <c r="B764" s="61" t="s">
        <v>33</v>
      </c>
      <c r="C764" s="65" t="s">
        <v>33</v>
      </c>
      <c r="D764" s="65" t="s">
        <v>33</v>
      </c>
      <c r="E764" s="65" t="s">
        <v>33</v>
      </c>
      <c r="F764" s="58">
        <v>0</v>
      </c>
      <c r="G764" s="58">
        <v>0</v>
      </c>
      <c r="H764" s="58">
        <v>0</v>
      </c>
      <c r="I764" s="61" t="s">
        <v>33</v>
      </c>
      <c r="J764" s="61" t="s">
        <v>33</v>
      </c>
      <c r="K764" s="61" t="s">
        <v>33</v>
      </c>
      <c r="L764" s="62" t="s">
        <v>33</v>
      </c>
    </row>
    <row r="765" spans="1:12" ht="89.25">
      <c r="A765" s="64" t="s">
        <v>576</v>
      </c>
      <c r="B765" s="61" t="s">
        <v>577</v>
      </c>
      <c r="C765" s="65" t="s">
        <v>141</v>
      </c>
      <c r="D765" s="65" t="s">
        <v>246</v>
      </c>
      <c r="E765" s="65" t="s">
        <v>33</v>
      </c>
      <c r="F765" s="58">
        <v>3400</v>
      </c>
      <c r="G765" s="58">
        <v>2210</v>
      </c>
      <c r="H765" s="58">
        <v>2210</v>
      </c>
      <c r="I765" s="61" t="s">
        <v>33</v>
      </c>
      <c r="J765" s="61" t="s">
        <v>33</v>
      </c>
      <c r="K765" s="61" t="s">
        <v>33</v>
      </c>
      <c r="L765" s="62" t="s">
        <v>89</v>
      </c>
    </row>
    <row r="766" spans="1:12" ht="18">
      <c r="A766" s="64" t="s">
        <v>33</v>
      </c>
      <c r="B766" s="61" t="s">
        <v>33</v>
      </c>
      <c r="C766" s="65" t="s">
        <v>33</v>
      </c>
      <c r="D766" s="65" t="s">
        <v>33</v>
      </c>
      <c r="E766" s="65" t="s">
        <v>33</v>
      </c>
      <c r="F766" s="58">
        <v>3400</v>
      </c>
      <c r="G766" s="58">
        <v>2210</v>
      </c>
      <c r="H766" s="58">
        <v>2210</v>
      </c>
      <c r="I766" s="61" t="s">
        <v>33</v>
      </c>
      <c r="J766" s="61" t="s">
        <v>33</v>
      </c>
      <c r="K766" s="61" t="s">
        <v>33</v>
      </c>
      <c r="L766" s="62" t="s">
        <v>33</v>
      </c>
    </row>
    <row r="767" spans="1:12" ht="18">
      <c r="A767" s="64" t="s">
        <v>33</v>
      </c>
      <c r="B767" s="61" t="s">
        <v>33</v>
      </c>
      <c r="C767" s="65" t="s">
        <v>33</v>
      </c>
      <c r="D767" s="65" t="s">
        <v>33</v>
      </c>
      <c r="E767" s="65" t="s">
        <v>33</v>
      </c>
      <c r="F767" s="58">
        <v>0</v>
      </c>
      <c r="G767" s="58">
        <v>0</v>
      </c>
      <c r="H767" s="58">
        <v>0</v>
      </c>
      <c r="I767" s="61" t="s">
        <v>33</v>
      </c>
      <c r="J767" s="61" t="s">
        <v>33</v>
      </c>
      <c r="K767" s="61" t="s">
        <v>33</v>
      </c>
      <c r="L767" s="62" t="s">
        <v>33</v>
      </c>
    </row>
    <row r="768" spans="1:12" ht="18">
      <c r="A768" s="64" t="s">
        <v>33</v>
      </c>
      <c r="B768" s="61" t="s">
        <v>33</v>
      </c>
      <c r="C768" s="65" t="s">
        <v>33</v>
      </c>
      <c r="D768" s="65" t="s">
        <v>33</v>
      </c>
      <c r="E768" s="65" t="s">
        <v>33</v>
      </c>
      <c r="F768" s="58">
        <v>0</v>
      </c>
      <c r="G768" s="58">
        <v>0</v>
      </c>
      <c r="H768" s="58">
        <v>0</v>
      </c>
      <c r="I768" s="61" t="s">
        <v>33</v>
      </c>
      <c r="J768" s="61" t="s">
        <v>33</v>
      </c>
      <c r="K768" s="61" t="s">
        <v>33</v>
      </c>
      <c r="L768" s="62" t="s">
        <v>33</v>
      </c>
    </row>
    <row r="769" spans="1:12" ht="76.5">
      <c r="A769" s="64" t="s">
        <v>578</v>
      </c>
      <c r="B769" s="61" t="s">
        <v>579</v>
      </c>
      <c r="C769" s="65" t="s">
        <v>141</v>
      </c>
      <c r="D769" s="65" t="s">
        <v>246</v>
      </c>
      <c r="E769" s="65" t="s">
        <v>33</v>
      </c>
      <c r="F769" s="58">
        <v>1782</v>
      </c>
      <c r="G769" s="58">
        <v>980.1</v>
      </c>
      <c r="H769" s="58">
        <v>980.1</v>
      </c>
      <c r="I769" s="61" t="s">
        <v>33</v>
      </c>
      <c r="J769" s="61" t="s">
        <v>33</v>
      </c>
      <c r="K769" s="61" t="s">
        <v>33</v>
      </c>
      <c r="L769" s="62" t="s">
        <v>89</v>
      </c>
    </row>
    <row r="770" spans="1:12" ht="18">
      <c r="A770" s="64" t="s">
        <v>33</v>
      </c>
      <c r="B770" s="61" t="s">
        <v>33</v>
      </c>
      <c r="C770" s="65" t="s">
        <v>33</v>
      </c>
      <c r="D770" s="65" t="s">
        <v>33</v>
      </c>
      <c r="E770" s="65" t="s">
        <v>33</v>
      </c>
      <c r="F770" s="58">
        <v>1782</v>
      </c>
      <c r="G770" s="58">
        <v>980.1</v>
      </c>
      <c r="H770" s="58">
        <v>980.1</v>
      </c>
      <c r="I770" s="61" t="s">
        <v>33</v>
      </c>
      <c r="J770" s="61" t="s">
        <v>33</v>
      </c>
      <c r="K770" s="61" t="s">
        <v>33</v>
      </c>
      <c r="L770" s="62" t="s">
        <v>33</v>
      </c>
    </row>
    <row r="771" spans="1:12" ht="18">
      <c r="A771" s="64" t="s">
        <v>33</v>
      </c>
      <c r="B771" s="61" t="s">
        <v>33</v>
      </c>
      <c r="C771" s="65" t="s">
        <v>33</v>
      </c>
      <c r="D771" s="65" t="s">
        <v>33</v>
      </c>
      <c r="E771" s="65" t="s">
        <v>33</v>
      </c>
      <c r="F771" s="58">
        <v>0</v>
      </c>
      <c r="G771" s="58">
        <v>0</v>
      </c>
      <c r="H771" s="58">
        <v>0</v>
      </c>
      <c r="I771" s="61" t="s">
        <v>33</v>
      </c>
      <c r="J771" s="61" t="s">
        <v>33</v>
      </c>
      <c r="K771" s="61" t="s">
        <v>33</v>
      </c>
      <c r="L771" s="62" t="s">
        <v>33</v>
      </c>
    </row>
    <row r="772" spans="1:12" ht="18">
      <c r="A772" s="64" t="s">
        <v>33</v>
      </c>
      <c r="B772" s="61" t="s">
        <v>33</v>
      </c>
      <c r="C772" s="65" t="s">
        <v>33</v>
      </c>
      <c r="D772" s="65" t="s">
        <v>33</v>
      </c>
      <c r="E772" s="65" t="s">
        <v>33</v>
      </c>
      <c r="F772" s="58">
        <v>0</v>
      </c>
      <c r="G772" s="58">
        <v>0</v>
      </c>
      <c r="H772" s="58">
        <v>0</v>
      </c>
      <c r="I772" s="61" t="s">
        <v>33</v>
      </c>
      <c r="J772" s="61" t="s">
        <v>33</v>
      </c>
      <c r="K772" s="61" t="s">
        <v>33</v>
      </c>
      <c r="L772" s="62" t="s">
        <v>33</v>
      </c>
    </row>
    <row r="773" spans="1:12" ht="102">
      <c r="A773" s="64" t="s">
        <v>580</v>
      </c>
      <c r="B773" s="61" t="s">
        <v>581</v>
      </c>
      <c r="C773" s="65" t="s">
        <v>139</v>
      </c>
      <c r="D773" s="65" t="s">
        <v>246</v>
      </c>
      <c r="E773" s="65" t="s">
        <v>33</v>
      </c>
      <c r="F773" s="58">
        <v>4900</v>
      </c>
      <c r="G773" s="58">
        <v>4900</v>
      </c>
      <c r="H773" s="58">
        <v>4900</v>
      </c>
      <c r="I773" s="61" t="s">
        <v>33</v>
      </c>
      <c r="J773" s="61" t="s">
        <v>33</v>
      </c>
      <c r="K773" s="61" t="s">
        <v>33</v>
      </c>
      <c r="L773" s="62" t="s">
        <v>582</v>
      </c>
    </row>
    <row r="774" spans="1:12" ht="18">
      <c r="A774" s="64" t="s">
        <v>33</v>
      </c>
      <c r="B774" s="61" t="s">
        <v>33</v>
      </c>
      <c r="C774" s="65" t="s">
        <v>33</v>
      </c>
      <c r="D774" s="65" t="s">
        <v>33</v>
      </c>
      <c r="E774" s="65" t="s">
        <v>33</v>
      </c>
      <c r="F774" s="58">
        <v>4900</v>
      </c>
      <c r="G774" s="58">
        <v>4900</v>
      </c>
      <c r="H774" s="58">
        <v>4900</v>
      </c>
      <c r="I774" s="61" t="s">
        <v>33</v>
      </c>
      <c r="J774" s="61" t="s">
        <v>33</v>
      </c>
      <c r="K774" s="61" t="s">
        <v>33</v>
      </c>
      <c r="L774" s="62" t="s">
        <v>33</v>
      </c>
    </row>
    <row r="775" spans="1:12" ht="18">
      <c r="A775" s="64" t="s">
        <v>33</v>
      </c>
      <c r="B775" s="61" t="s">
        <v>33</v>
      </c>
      <c r="C775" s="65" t="s">
        <v>33</v>
      </c>
      <c r="D775" s="65" t="s">
        <v>33</v>
      </c>
      <c r="E775" s="65" t="s">
        <v>33</v>
      </c>
      <c r="F775" s="58">
        <v>0</v>
      </c>
      <c r="G775" s="58">
        <v>0</v>
      </c>
      <c r="H775" s="58">
        <v>0</v>
      </c>
      <c r="I775" s="61" t="s">
        <v>33</v>
      </c>
      <c r="J775" s="61" t="s">
        <v>33</v>
      </c>
      <c r="K775" s="61" t="s">
        <v>33</v>
      </c>
      <c r="L775" s="62" t="s">
        <v>33</v>
      </c>
    </row>
    <row r="776" spans="1:12" ht="18">
      <c r="A776" s="64" t="s">
        <v>33</v>
      </c>
      <c r="B776" s="61" t="s">
        <v>33</v>
      </c>
      <c r="C776" s="65" t="s">
        <v>33</v>
      </c>
      <c r="D776" s="65" t="s">
        <v>33</v>
      </c>
      <c r="E776" s="65" t="s">
        <v>33</v>
      </c>
      <c r="F776" s="58">
        <v>0</v>
      </c>
      <c r="G776" s="58">
        <v>0</v>
      </c>
      <c r="H776" s="58">
        <v>0</v>
      </c>
      <c r="I776" s="61" t="s">
        <v>33</v>
      </c>
      <c r="J776" s="61" t="s">
        <v>33</v>
      </c>
      <c r="K776" s="61" t="s">
        <v>33</v>
      </c>
      <c r="L776" s="62" t="s">
        <v>33</v>
      </c>
    </row>
    <row r="777" spans="1:12" ht="89.25">
      <c r="A777" s="64" t="s">
        <v>583</v>
      </c>
      <c r="B777" s="61" t="s">
        <v>584</v>
      </c>
      <c r="C777" s="65" t="s">
        <v>141</v>
      </c>
      <c r="D777" s="65" t="s">
        <v>246</v>
      </c>
      <c r="E777" s="65" t="s">
        <v>33</v>
      </c>
      <c r="F777" s="58">
        <v>3899</v>
      </c>
      <c r="G777" s="58">
        <v>1169.7</v>
      </c>
      <c r="H777" s="58">
        <v>1169.7</v>
      </c>
      <c r="I777" s="61" t="s">
        <v>33</v>
      </c>
      <c r="J777" s="61" t="s">
        <v>33</v>
      </c>
      <c r="K777" s="61" t="s">
        <v>33</v>
      </c>
      <c r="L777" s="62" t="s">
        <v>89</v>
      </c>
    </row>
    <row r="778" spans="1:12" ht="18">
      <c r="A778" s="64" t="s">
        <v>33</v>
      </c>
      <c r="B778" s="61" t="s">
        <v>33</v>
      </c>
      <c r="C778" s="65" t="s">
        <v>33</v>
      </c>
      <c r="D778" s="65" t="s">
        <v>33</v>
      </c>
      <c r="E778" s="65" t="s">
        <v>33</v>
      </c>
      <c r="F778" s="58">
        <v>3899</v>
      </c>
      <c r="G778" s="58">
        <v>1169.7</v>
      </c>
      <c r="H778" s="58">
        <v>1169.7</v>
      </c>
      <c r="I778" s="61" t="s">
        <v>33</v>
      </c>
      <c r="J778" s="61" t="s">
        <v>33</v>
      </c>
      <c r="K778" s="61" t="s">
        <v>33</v>
      </c>
      <c r="L778" s="62" t="s">
        <v>33</v>
      </c>
    </row>
    <row r="779" spans="1:12" ht="18">
      <c r="A779" s="64" t="s">
        <v>33</v>
      </c>
      <c r="B779" s="61" t="s">
        <v>33</v>
      </c>
      <c r="C779" s="65" t="s">
        <v>33</v>
      </c>
      <c r="D779" s="65" t="s">
        <v>33</v>
      </c>
      <c r="E779" s="65" t="s">
        <v>33</v>
      </c>
      <c r="F779" s="58">
        <v>0</v>
      </c>
      <c r="G779" s="58">
        <v>0</v>
      </c>
      <c r="H779" s="58">
        <v>0</v>
      </c>
      <c r="I779" s="61" t="s">
        <v>33</v>
      </c>
      <c r="J779" s="61" t="s">
        <v>33</v>
      </c>
      <c r="K779" s="61" t="s">
        <v>33</v>
      </c>
      <c r="L779" s="62" t="s">
        <v>33</v>
      </c>
    </row>
    <row r="780" spans="1:12" ht="18">
      <c r="A780" s="64" t="s">
        <v>33</v>
      </c>
      <c r="B780" s="61" t="s">
        <v>33</v>
      </c>
      <c r="C780" s="65" t="s">
        <v>33</v>
      </c>
      <c r="D780" s="65" t="s">
        <v>33</v>
      </c>
      <c r="E780" s="65" t="s">
        <v>33</v>
      </c>
      <c r="F780" s="58">
        <v>0</v>
      </c>
      <c r="G780" s="58">
        <v>0</v>
      </c>
      <c r="H780" s="58">
        <v>0</v>
      </c>
      <c r="I780" s="61" t="s">
        <v>33</v>
      </c>
      <c r="J780" s="61" t="s">
        <v>33</v>
      </c>
      <c r="K780" s="61" t="s">
        <v>33</v>
      </c>
      <c r="L780" s="62" t="s">
        <v>33</v>
      </c>
    </row>
    <row r="781" spans="1:12" ht="114.75">
      <c r="A781" s="64" t="s">
        <v>585</v>
      </c>
      <c r="B781" s="61" t="s">
        <v>586</v>
      </c>
      <c r="C781" s="65" t="s">
        <v>141</v>
      </c>
      <c r="D781" s="65" t="s">
        <v>246</v>
      </c>
      <c r="E781" s="65" t="s">
        <v>33</v>
      </c>
      <c r="F781" s="58">
        <v>2800</v>
      </c>
      <c r="G781" s="58">
        <v>1400</v>
      </c>
      <c r="H781" s="58">
        <v>1400</v>
      </c>
      <c r="I781" s="61" t="s">
        <v>33</v>
      </c>
      <c r="J781" s="61" t="s">
        <v>33</v>
      </c>
      <c r="K781" s="61" t="s">
        <v>33</v>
      </c>
      <c r="L781" s="62" t="s">
        <v>89</v>
      </c>
    </row>
    <row r="782" spans="1:12" ht="18">
      <c r="A782" s="64" t="s">
        <v>33</v>
      </c>
      <c r="B782" s="61" t="s">
        <v>33</v>
      </c>
      <c r="C782" s="65" t="s">
        <v>33</v>
      </c>
      <c r="D782" s="65" t="s">
        <v>33</v>
      </c>
      <c r="E782" s="65" t="s">
        <v>33</v>
      </c>
      <c r="F782" s="58">
        <v>2800</v>
      </c>
      <c r="G782" s="58">
        <v>1400</v>
      </c>
      <c r="H782" s="58">
        <v>1400</v>
      </c>
      <c r="I782" s="61" t="s">
        <v>33</v>
      </c>
      <c r="J782" s="61" t="s">
        <v>33</v>
      </c>
      <c r="K782" s="61" t="s">
        <v>33</v>
      </c>
      <c r="L782" s="62" t="s">
        <v>33</v>
      </c>
    </row>
    <row r="783" spans="1:12" ht="18">
      <c r="A783" s="64" t="s">
        <v>33</v>
      </c>
      <c r="B783" s="61" t="s">
        <v>33</v>
      </c>
      <c r="C783" s="65" t="s">
        <v>33</v>
      </c>
      <c r="D783" s="65" t="s">
        <v>33</v>
      </c>
      <c r="E783" s="65" t="s">
        <v>33</v>
      </c>
      <c r="F783" s="58">
        <v>0</v>
      </c>
      <c r="G783" s="58">
        <v>0</v>
      </c>
      <c r="H783" s="58">
        <v>0</v>
      </c>
      <c r="I783" s="61" t="s">
        <v>33</v>
      </c>
      <c r="J783" s="61" t="s">
        <v>33</v>
      </c>
      <c r="K783" s="61" t="s">
        <v>33</v>
      </c>
      <c r="L783" s="62" t="s">
        <v>33</v>
      </c>
    </row>
    <row r="784" spans="1:12" ht="18">
      <c r="A784" s="64" t="s">
        <v>33</v>
      </c>
      <c r="B784" s="61" t="s">
        <v>33</v>
      </c>
      <c r="C784" s="65" t="s">
        <v>33</v>
      </c>
      <c r="D784" s="65" t="s">
        <v>33</v>
      </c>
      <c r="E784" s="65" t="s">
        <v>33</v>
      </c>
      <c r="F784" s="58">
        <v>0</v>
      </c>
      <c r="G784" s="58">
        <v>0</v>
      </c>
      <c r="H784" s="58">
        <v>0</v>
      </c>
      <c r="I784" s="61" t="s">
        <v>33</v>
      </c>
      <c r="J784" s="61" t="s">
        <v>33</v>
      </c>
      <c r="K784" s="61" t="s">
        <v>33</v>
      </c>
      <c r="L784" s="62" t="s">
        <v>33</v>
      </c>
    </row>
    <row r="785" spans="1:12" ht="63.75">
      <c r="A785" s="64" t="s">
        <v>587</v>
      </c>
      <c r="B785" s="61" t="s">
        <v>588</v>
      </c>
      <c r="C785" s="65" t="s">
        <v>141</v>
      </c>
      <c r="D785" s="65" t="s">
        <v>246</v>
      </c>
      <c r="E785" s="65" t="s">
        <v>33</v>
      </c>
      <c r="F785" s="58">
        <v>2670</v>
      </c>
      <c r="G785" s="58">
        <v>934.5</v>
      </c>
      <c r="H785" s="58">
        <v>934.5</v>
      </c>
      <c r="I785" s="61" t="s">
        <v>33</v>
      </c>
      <c r="J785" s="61" t="s">
        <v>33</v>
      </c>
      <c r="K785" s="61" t="s">
        <v>33</v>
      </c>
      <c r="L785" s="62" t="s">
        <v>89</v>
      </c>
    </row>
    <row r="786" spans="1:12" ht="18">
      <c r="A786" s="64" t="s">
        <v>33</v>
      </c>
      <c r="B786" s="61" t="s">
        <v>33</v>
      </c>
      <c r="C786" s="65" t="s">
        <v>33</v>
      </c>
      <c r="D786" s="65" t="s">
        <v>33</v>
      </c>
      <c r="E786" s="65" t="s">
        <v>33</v>
      </c>
      <c r="F786" s="58">
        <v>2670</v>
      </c>
      <c r="G786" s="58">
        <v>934.5</v>
      </c>
      <c r="H786" s="58">
        <v>934.5</v>
      </c>
      <c r="I786" s="61" t="s">
        <v>33</v>
      </c>
      <c r="J786" s="61" t="s">
        <v>33</v>
      </c>
      <c r="K786" s="61" t="s">
        <v>33</v>
      </c>
      <c r="L786" s="62" t="s">
        <v>33</v>
      </c>
    </row>
    <row r="787" spans="1:12" ht="18">
      <c r="A787" s="64" t="s">
        <v>33</v>
      </c>
      <c r="B787" s="61" t="s">
        <v>33</v>
      </c>
      <c r="C787" s="65" t="s">
        <v>33</v>
      </c>
      <c r="D787" s="65" t="s">
        <v>33</v>
      </c>
      <c r="E787" s="65" t="s">
        <v>33</v>
      </c>
      <c r="F787" s="58">
        <v>0</v>
      </c>
      <c r="G787" s="58">
        <v>0</v>
      </c>
      <c r="H787" s="58">
        <v>0</v>
      </c>
      <c r="I787" s="61" t="s">
        <v>33</v>
      </c>
      <c r="J787" s="61" t="s">
        <v>33</v>
      </c>
      <c r="K787" s="61" t="s">
        <v>33</v>
      </c>
      <c r="L787" s="62" t="s">
        <v>33</v>
      </c>
    </row>
    <row r="788" spans="1:12" ht="18">
      <c r="A788" s="64" t="s">
        <v>33</v>
      </c>
      <c r="B788" s="61" t="s">
        <v>33</v>
      </c>
      <c r="C788" s="65" t="s">
        <v>33</v>
      </c>
      <c r="D788" s="65" t="s">
        <v>33</v>
      </c>
      <c r="E788" s="65" t="s">
        <v>33</v>
      </c>
      <c r="F788" s="58">
        <v>0</v>
      </c>
      <c r="G788" s="58">
        <v>0</v>
      </c>
      <c r="H788" s="58">
        <v>0</v>
      </c>
      <c r="I788" s="61" t="s">
        <v>33</v>
      </c>
      <c r="J788" s="61" t="s">
        <v>33</v>
      </c>
      <c r="K788" s="61" t="s">
        <v>33</v>
      </c>
      <c r="L788" s="62" t="s">
        <v>33</v>
      </c>
    </row>
    <row r="789" spans="1:12" ht="89.25">
      <c r="A789" s="64" t="s">
        <v>589</v>
      </c>
      <c r="B789" s="61" t="s">
        <v>590</v>
      </c>
      <c r="C789" s="65" t="s">
        <v>79</v>
      </c>
      <c r="D789" s="65" t="s">
        <v>255</v>
      </c>
      <c r="E789" s="65" t="s">
        <v>33</v>
      </c>
      <c r="F789" s="58">
        <v>4050</v>
      </c>
      <c r="G789" s="58">
        <v>1579.5</v>
      </c>
      <c r="H789" s="58">
        <v>1579.5</v>
      </c>
      <c r="I789" s="61" t="s">
        <v>33</v>
      </c>
      <c r="J789" s="61" t="s">
        <v>33</v>
      </c>
      <c r="K789" s="61" t="s">
        <v>33</v>
      </c>
      <c r="L789" s="62" t="s">
        <v>591</v>
      </c>
    </row>
    <row r="790" spans="1:12" ht="18">
      <c r="A790" s="64" t="s">
        <v>33</v>
      </c>
      <c r="B790" s="61" t="s">
        <v>33</v>
      </c>
      <c r="C790" s="65" t="s">
        <v>33</v>
      </c>
      <c r="D790" s="65" t="s">
        <v>33</v>
      </c>
      <c r="E790" s="65" t="s">
        <v>33</v>
      </c>
      <c r="F790" s="58">
        <v>4050</v>
      </c>
      <c r="G790" s="58">
        <v>1579.5</v>
      </c>
      <c r="H790" s="58">
        <v>1579.5</v>
      </c>
      <c r="I790" s="61" t="s">
        <v>33</v>
      </c>
      <c r="J790" s="61" t="s">
        <v>33</v>
      </c>
      <c r="K790" s="61" t="s">
        <v>33</v>
      </c>
      <c r="L790" s="62" t="s">
        <v>33</v>
      </c>
    </row>
    <row r="791" spans="1:12" ht="18">
      <c r="A791" s="64" t="s">
        <v>33</v>
      </c>
      <c r="B791" s="61" t="s">
        <v>33</v>
      </c>
      <c r="C791" s="65" t="s">
        <v>33</v>
      </c>
      <c r="D791" s="65" t="s">
        <v>33</v>
      </c>
      <c r="E791" s="65" t="s">
        <v>33</v>
      </c>
      <c r="F791" s="58">
        <v>0</v>
      </c>
      <c r="G791" s="58">
        <v>0</v>
      </c>
      <c r="H791" s="58">
        <v>0</v>
      </c>
      <c r="I791" s="61" t="s">
        <v>33</v>
      </c>
      <c r="J791" s="61" t="s">
        <v>33</v>
      </c>
      <c r="K791" s="61" t="s">
        <v>33</v>
      </c>
      <c r="L791" s="62" t="s">
        <v>33</v>
      </c>
    </row>
    <row r="792" spans="1:12" ht="18">
      <c r="A792" s="64" t="s">
        <v>33</v>
      </c>
      <c r="B792" s="61" t="s">
        <v>33</v>
      </c>
      <c r="C792" s="65" t="s">
        <v>33</v>
      </c>
      <c r="D792" s="65" t="s">
        <v>33</v>
      </c>
      <c r="E792" s="65" t="s">
        <v>33</v>
      </c>
      <c r="F792" s="58">
        <v>0</v>
      </c>
      <c r="G792" s="58">
        <v>0</v>
      </c>
      <c r="H792" s="58">
        <v>0</v>
      </c>
      <c r="I792" s="61" t="s">
        <v>33</v>
      </c>
      <c r="J792" s="61" t="s">
        <v>33</v>
      </c>
      <c r="K792" s="61" t="s">
        <v>33</v>
      </c>
      <c r="L792" s="62" t="s">
        <v>33</v>
      </c>
    </row>
    <row r="793" spans="1:12" ht="114.75">
      <c r="A793" s="64" t="s">
        <v>592</v>
      </c>
      <c r="B793" s="61" t="s">
        <v>593</v>
      </c>
      <c r="C793" s="65" t="s">
        <v>79</v>
      </c>
      <c r="D793" s="65" t="s">
        <v>255</v>
      </c>
      <c r="E793" s="65" t="s">
        <v>33</v>
      </c>
      <c r="F793" s="58">
        <v>3700</v>
      </c>
      <c r="G793" s="58">
        <v>1424.5</v>
      </c>
      <c r="H793" s="58">
        <v>1424.5</v>
      </c>
      <c r="I793" s="61" t="s">
        <v>33</v>
      </c>
      <c r="J793" s="61" t="s">
        <v>33</v>
      </c>
      <c r="K793" s="61" t="s">
        <v>33</v>
      </c>
      <c r="L793" s="62" t="s">
        <v>594</v>
      </c>
    </row>
    <row r="794" spans="1:12" ht="18">
      <c r="A794" s="64" t="s">
        <v>33</v>
      </c>
      <c r="B794" s="61" t="s">
        <v>33</v>
      </c>
      <c r="C794" s="65" t="s">
        <v>33</v>
      </c>
      <c r="D794" s="65" t="s">
        <v>33</v>
      </c>
      <c r="E794" s="65" t="s">
        <v>33</v>
      </c>
      <c r="F794" s="58">
        <v>3700</v>
      </c>
      <c r="G794" s="58">
        <v>1424.5</v>
      </c>
      <c r="H794" s="58">
        <v>1424.5</v>
      </c>
      <c r="I794" s="61" t="s">
        <v>33</v>
      </c>
      <c r="J794" s="61" t="s">
        <v>33</v>
      </c>
      <c r="K794" s="61" t="s">
        <v>33</v>
      </c>
      <c r="L794" s="62" t="s">
        <v>33</v>
      </c>
    </row>
    <row r="795" spans="1:12" ht="18">
      <c r="A795" s="64" t="s">
        <v>33</v>
      </c>
      <c r="B795" s="61" t="s">
        <v>33</v>
      </c>
      <c r="C795" s="65" t="s">
        <v>33</v>
      </c>
      <c r="D795" s="65" t="s">
        <v>33</v>
      </c>
      <c r="E795" s="65" t="s">
        <v>33</v>
      </c>
      <c r="F795" s="58">
        <v>0</v>
      </c>
      <c r="G795" s="58">
        <v>0</v>
      </c>
      <c r="H795" s="58">
        <v>0</v>
      </c>
      <c r="I795" s="61" t="s">
        <v>33</v>
      </c>
      <c r="J795" s="61" t="s">
        <v>33</v>
      </c>
      <c r="K795" s="61" t="s">
        <v>33</v>
      </c>
      <c r="L795" s="62" t="s">
        <v>33</v>
      </c>
    </row>
    <row r="796" spans="1:12" ht="18">
      <c r="A796" s="64" t="s">
        <v>33</v>
      </c>
      <c r="B796" s="61" t="s">
        <v>33</v>
      </c>
      <c r="C796" s="65" t="s">
        <v>33</v>
      </c>
      <c r="D796" s="65" t="s">
        <v>33</v>
      </c>
      <c r="E796" s="65" t="s">
        <v>33</v>
      </c>
      <c r="F796" s="58">
        <v>0</v>
      </c>
      <c r="G796" s="58">
        <v>0</v>
      </c>
      <c r="H796" s="58">
        <v>0</v>
      </c>
      <c r="I796" s="61" t="s">
        <v>33</v>
      </c>
      <c r="J796" s="61" t="s">
        <v>33</v>
      </c>
      <c r="K796" s="61" t="s">
        <v>33</v>
      </c>
      <c r="L796" s="62" t="s">
        <v>33</v>
      </c>
    </row>
    <row r="797" spans="1:12" ht="114.75">
      <c r="A797" s="64" t="s">
        <v>595</v>
      </c>
      <c r="B797" s="61" t="s">
        <v>596</v>
      </c>
      <c r="C797" s="65" t="s">
        <v>79</v>
      </c>
      <c r="D797" s="65" t="s">
        <v>255</v>
      </c>
      <c r="E797" s="65" t="s">
        <v>33</v>
      </c>
      <c r="F797" s="58">
        <v>3700</v>
      </c>
      <c r="G797" s="58">
        <v>1424.5</v>
      </c>
      <c r="H797" s="58">
        <v>1424.5</v>
      </c>
      <c r="I797" s="61" t="s">
        <v>33</v>
      </c>
      <c r="J797" s="61" t="s">
        <v>33</v>
      </c>
      <c r="K797" s="61" t="s">
        <v>33</v>
      </c>
      <c r="L797" s="62" t="s">
        <v>597</v>
      </c>
    </row>
    <row r="798" spans="1:12" ht="18">
      <c r="A798" s="64" t="s">
        <v>33</v>
      </c>
      <c r="B798" s="61" t="s">
        <v>33</v>
      </c>
      <c r="C798" s="65" t="s">
        <v>33</v>
      </c>
      <c r="D798" s="65" t="s">
        <v>33</v>
      </c>
      <c r="E798" s="65" t="s">
        <v>33</v>
      </c>
      <c r="F798" s="58">
        <v>3700</v>
      </c>
      <c r="G798" s="58">
        <v>1424.5</v>
      </c>
      <c r="H798" s="58">
        <v>1424.5</v>
      </c>
      <c r="I798" s="61" t="s">
        <v>33</v>
      </c>
      <c r="J798" s="61" t="s">
        <v>33</v>
      </c>
      <c r="K798" s="61" t="s">
        <v>33</v>
      </c>
      <c r="L798" s="62" t="s">
        <v>33</v>
      </c>
    </row>
    <row r="799" spans="1:12" ht="18">
      <c r="A799" s="64" t="s">
        <v>33</v>
      </c>
      <c r="B799" s="61" t="s">
        <v>33</v>
      </c>
      <c r="C799" s="65" t="s">
        <v>33</v>
      </c>
      <c r="D799" s="65" t="s">
        <v>33</v>
      </c>
      <c r="E799" s="65" t="s">
        <v>33</v>
      </c>
      <c r="F799" s="58">
        <v>0</v>
      </c>
      <c r="G799" s="58">
        <v>0</v>
      </c>
      <c r="H799" s="58">
        <v>0</v>
      </c>
      <c r="I799" s="61" t="s">
        <v>33</v>
      </c>
      <c r="J799" s="61" t="s">
        <v>33</v>
      </c>
      <c r="K799" s="61" t="s">
        <v>33</v>
      </c>
      <c r="L799" s="62" t="s">
        <v>33</v>
      </c>
    </row>
    <row r="800" spans="1:12" ht="18">
      <c r="A800" s="64" t="s">
        <v>33</v>
      </c>
      <c r="B800" s="61" t="s">
        <v>33</v>
      </c>
      <c r="C800" s="65" t="s">
        <v>33</v>
      </c>
      <c r="D800" s="65" t="s">
        <v>33</v>
      </c>
      <c r="E800" s="65" t="s">
        <v>33</v>
      </c>
      <c r="F800" s="58">
        <v>0</v>
      </c>
      <c r="G800" s="58">
        <v>0</v>
      </c>
      <c r="H800" s="58">
        <v>0</v>
      </c>
      <c r="I800" s="61" t="s">
        <v>33</v>
      </c>
      <c r="J800" s="61" t="s">
        <v>33</v>
      </c>
      <c r="K800" s="61" t="s">
        <v>33</v>
      </c>
      <c r="L800" s="62" t="s">
        <v>33</v>
      </c>
    </row>
    <row r="801" spans="1:12" ht="89.25">
      <c r="A801" s="64" t="s">
        <v>598</v>
      </c>
      <c r="B801" s="61" t="s">
        <v>599</v>
      </c>
      <c r="C801" s="65" t="s">
        <v>80</v>
      </c>
      <c r="D801" s="65" t="s">
        <v>289</v>
      </c>
      <c r="E801" s="65" t="s">
        <v>33</v>
      </c>
      <c r="F801" s="58">
        <v>4800</v>
      </c>
      <c r="G801" s="58">
        <v>2880</v>
      </c>
      <c r="H801" s="58">
        <v>2880</v>
      </c>
      <c r="I801" s="61" t="s">
        <v>33</v>
      </c>
      <c r="J801" s="61" t="s">
        <v>33</v>
      </c>
      <c r="K801" s="61" t="s">
        <v>33</v>
      </c>
      <c r="L801" s="62" t="s">
        <v>600</v>
      </c>
    </row>
    <row r="802" spans="1:12" ht="18">
      <c r="A802" s="64" t="s">
        <v>33</v>
      </c>
      <c r="B802" s="61" t="s">
        <v>33</v>
      </c>
      <c r="C802" s="65" t="s">
        <v>33</v>
      </c>
      <c r="D802" s="65" t="s">
        <v>33</v>
      </c>
      <c r="E802" s="65" t="s">
        <v>33</v>
      </c>
      <c r="F802" s="58">
        <v>4800</v>
      </c>
      <c r="G802" s="58">
        <v>2880</v>
      </c>
      <c r="H802" s="58">
        <v>2880</v>
      </c>
      <c r="I802" s="61" t="s">
        <v>33</v>
      </c>
      <c r="J802" s="61" t="s">
        <v>33</v>
      </c>
      <c r="K802" s="61" t="s">
        <v>33</v>
      </c>
      <c r="L802" s="62" t="s">
        <v>33</v>
      </c>
    </row>
    <row r="803" spans="1:12" ht="18">
      <c r="A803" s="64" t="s">
        <v>33</v>
      </c>
      <c r="B803" s="61" t="s">
        <v>33</v>
      </c>
      <c r="C803" s="65" t="s">
        <v>33</v>
      </c>
      <c r="D803" s="65" t="s">
        <v>33</v>
      </c>
      <c r="E803" s="65" t="s">
        <v>33</v>
      </c>
      <c r="F803" s="58">
        <v>0</v>
      </c>
      <c r="G803" s="58">
        <v>0</v>
      </c>
      <c r="H803" s="58">
        <v>0</v>
      </c>
      <c r="I803" s="61" t="s">
        <v>33</v>
      </c>
      <c r="J803" s="61" t="s">
        <v>33</v>
      </c>
      <c r="K803" s="61" t="s">
        <v>33</v>
      </c>
      <c r="L803" s="62" t="s">
        <v>33</v>
      </c>
    </row>
    <row r="804" spans="1:12" ht="18">
      <c r="A804" s="64" t="s">
        <v>33</v>
      </c>
      <c r="B804" s="61" t="s">
        <v>33</v>
      </c>
      <c r="C804" s="65" t="s">
        <v>33</v>
      </c>
      <c r="D804" s="65" t="s">
        <v>33</v>
      </c>
      <c r="E804" s="65" t="s">
        <v>33</v>
      </c>
      <c r="F804" s="58">
        <v>0</v>
      </c>
      <c r="G804" s="58">
        <v>0</v>
      </c>
      <c r="H804" s="58">
        <v>0</v>
      </c>
      <c r="I804" s="61" t="s">
        <v>33</v>
      </c>
      <c r="J804" s="61" t="s">
        <v>33</v>
      </c>
      <c r="K804" s="61" t="s">
        <v>33</v>
      </c>
      <c r="L804" s="62" t="s">
        <v>33</v>
      </c>
    </row>
    <row r="805" spans="1:12" ht="114.75">
      <c r="A805" s="64" t="s">
        <v>601</v>
      </c>
      <c r="B805" s="61" t="s">
        <v>602</v>
      </c>
      <c r="C805" s="65" t="s">
        <v>80</v>
      </c>
      <c r="D805" s="65" t="s">
        <v>289</v>
      </c>
      <c r="E805" s="65" t="s">
        <v>33</v>
      </c>
      <c r="F805" s="58">
        <v>3050</v>
      </c>
      <c r="G805" s="58">
        <v>1830</v>
      </c>
      <c r="H805" s="58">
        <v>1830</v>
      </c>
      <c r="I805" s="61" t="s">
        <v>33</v>
      </c>
      <c r="J805" s="61" t="s">
        <v>33</v>
      </c>
      <c r="K805" s="61" t="s">
        <v>33</v>
      </c>
      <c r="L805" s="62" t="s">
        <v>603</v>
      </c>
    </row>
    <row r="806" spans="1:12" ht="18">
      <c r="A806" s="64" t="s">
        <v>33</v>
      </c>
      <c r="B806" s="61" t="s">
        <v>33</v>
      </c>
      <c r="C806" s="65" t="s">
        <v>33</v>
      </c>
      <c r="D806" s="65" t="s">
        <v>33</v>
      </c>
      <c r="E806" s="65" t="s">
        <v>33</v>
      </c>
      <c r="F806" s="58">
        <v>3050</v>
      </c>
      <c r="G806" s="58">
        <v>1830</v>
      </c>
      <c r="H806" s="58">
        <v>1830</v>
      </c>
      <c r="I806" s="61" t="s">
        <v>33</v>
      </c>
      <c r="J806" s="61" t="s">
        <v>33</v>
      </c>
      <c r="K806" s="61" t="s">
        <v>33</v>
      </c>
      <c r="L806" s="62" t="s">
        <v>33</v>
      </c>
    </row>
    <row r="807" spans="1:12" ht="18">
      <c r="A807" s="64" t="s">
        <v>33</v>
      </c>
      <c r="B807" s="61" t="s">
        <v>33</v>
      </c>
      <c r="C807" s="65" t="s">
        <v>33</v>
      </c>
      <c r="D807" s="65" t="s">
        <v>33</v>
      </c>
      <c r="E807" s="65" t="s">
        <v>33</v>
      </c>
      <c r="F807" s="58">
        <v>0</v>
      </c>
      <c r="G807" s="58">
        <v>0</v>
      </c>
      <c r="H807" s="58">
        <v>0</v>
      </c>
      <c r="I807" s="61" t="s">
        <v>33</v>
      </c>
      <c r="J807" s="61" t="s">
        <v>33</v>
      </c>
      <c r="K807" s="61" t="s">
        <v>33</v>
      </c>
      <c r="L807" s="62" t="s">
        <v>33</v>
      </c>
    </row>
    <row r="808" spans="1:12" ht="18">
      <c r="A808" s="64" t="s">
        <v>33</v>
      </c>
      <c r="B808" s="61" t="s">
        <v>33</v>
      </c>
      <c r="C808" s="65" t="s">
        <v>33</v>
      </c>
      <c r="D808" s="65" t="s">
        <v>33</v>
      </c>
      <c r="E808" s="65" t="s">
        <v>33</v>
      </c>
      <c r="F808" s="58">
        <v>0</v>
      </c>
      <c r="G808" s="58">
        <v>0</v>
      </c>
      <c r="H808" s="58">
        <v>0</v>
      </c>
      <c r="I808" s="61" t="s">
        <v>33</v>
      </c>
      <c r="J808" s="61" t="s">
        <v>33</v>
      </c>
      <c r="K808" s="61" t="s">
        <v>33</v>
      </c>
      <c r="L808" s="62" t="s">
        <v>33</v>
      </c>
    </row>
    <row r="809" spans="1:12" ht="76.5">
      <c r="A809" s="64" t="s">
        <v>604</v>
      </c>
      <c r="B809" s="61" t="s">
        <v>605</v>
      </c>
      <c r="C809" s="65" t="s">
        <v>80</v>
      </c>
      <c r="D809" s="65" t="s">
        <v>289</v>
      </c>
      <c r="E809" s="65" t="s">
        <v>33</v>
      </c>
      <c r="F809" s="58">
        <v>3100</v>
      </c>
      <c r="G809" s="58">
        <v>1395</v>
      </c>
      <c r="H809" s="58">
        <v>1395</v>
      </c>
      <c r="I809" s="61" t="s">
        <v>33</v>
      </c>
      <c r="J809" s="61" t="s">
        <v>33</v>
      </c>
      <c r="K809" s="61" t="s">
        <v>33</v>
      </c>
      <c r="L809" s="62" t="s">
        <v>606</v>
      </c>
    </row>
    <row r="810" spans="1:12" ht="18">
      <c r="A810" s="64" t="s">
        <v>33</v>
      </c>
      <c r="B810" s="61" t="s">
        <v>33</v>
      </c>
      <c r="C810" s="65" t="s">
        <v>33</v>
      </c>
      <c r="D810" s="65" t="s">
        <v>33</v>
      </c>
      <c r="E810" s="65" t="s">
        <v>33</v>
      </c>
      <c r="F810" s="58">
        <v>3100</v>
      </c>
      <c r="G810" s="58">
        <v>1395</v>
      </c>
      <c r="H810" s="58">
        <v>1395</v>
      </c>
      <c r="I810" s="61" t="s">
        <v>33</v>
      </c>
      <c r="J810" s="61" t="s">
        <v>33</v>
      </c>
      <c r="K810" s="61" t="s">
        <v>33</v>
      </c>
      <c r="L810" s="62" t="s">
        <v>33</v>
      </c>
    </row>
    <row r="811" spans="1:12" ht="18">
      <c r="A811" s="64" t="s">
        <v>33</v>
      </c>
      <c r="B811" s="61" t="s">
        <v>33</v>
      </c>
      <c r="C811" s="65" t="s">
        <v>33</v>
      </c>
      <c r="D811" s="65" t="s">
        <v>33</v>
      </c>
      <c r="E811" s="65" t="s">
        <v>33</v>
      </c>
      <c r="F811" s="58">
        <v>0</v>
      </c>
      <c r="G811" s="58">
        <v>0</v>
      </c>
      <c r="H811" s="58">
        <v>0</v>
      </c>
      <c r="I811" s="61" t="s">
        <v>33</v>
      </c>
      <c r="J811" s="61" t="s">
        <v>33</v>
      </c>
      <c r="K811" s="61" t="s">
        <v>33</v>
      </c>
      <c r="L811" s="62" t="s">
        <v>33</v>
      </c>
    </row>
    <row r="812" spans="1:12" ht="18">
      <c r="A812" s="64" t="s">
        <v>33</v>
      </c>
      <c r="B812" s="61" t="s">
        <v>33</v>
      </c>
      <c r="C812" s="65" t="s">
        <v>33</v>
      </c>
      <c r="D812" s="65" t="s">
        <v>33</v>
      </c>
      <c r="E812" s="65" t="s">
        <v>33</v>
      </c>
      <c r="F812" s="58">
        <v>0</v>
      </c>
      <c r="G812" s="58">
        <v>0</v>
      </c>
      <c r="H812" s="58">
        <v>0</v>
      </c>
      <c r="I812" s="61" t="s">
        <v>33</v>
      </c>
      <c r="J812" s="61" t="s">
        <v>33</v>
      </c>
      <c r="K812" s="61" t="s">
        <v>33</v>
      </c>
      <c r="L812" s="62" t="s">
        <v>33</v>
      </c>
    </row>
    <row r="813" spans="1:12" ht="89.25">
      <c r="A813" s="64" t="s">
        <v>607</v>
      </c>
      <c r="B813" s="61" t="s">
        <v>608</v>
      </c>
      <c r="C813" s="65" t="s">
        <v>80</v>
      </c>
      <c r="D813" s="65" t="s">
        <v>289</v>
      </c>
      <c r="E813" s="65" t="s">
        <v>33</v>
      </c>
      <c r="F813" s="58">
        <v>3100</v>
      </c>
      <c r="G813" s="58">
        <v>1395</v>
      </c>
      <c r="H813" s="58">
        <v>1395</v>
      </c>
      <c r="I813" s="61" t="s">
        <v>33</v>
      </c>
      <c r="J813" s="61" t="s">
        <v>33</v>
      </c>
      <c r="K813" s="61" t="s">
        <v>33</v>
      </c>
      <c r="L813" s="62" t="s">
        <v>609</v>
      </c>
    </row>
    <row r="814" spans="1:12" ht="18">
      <c r="A814" s="64" t="s">
        <v>33</v>
      </c>
      <c r="B814" s="61" t="s">
        <v>33</v>
      </c>
      <c r="C814" s="65" t="s">
        <v>33</v>
      </c>
      <c r="D814" s="65" t="s">
        <v>33</v>
      </c>
      <c r="E814" s="65" t="s">
        <v>33</v>
      </c>
      <c r="F814" s="58">
        <v>3100</v>
      </c>
      <c r="G814" s="58">
        <v>1395</v>
      </c>
      <c r="H814" s="58">
        <v>1395</v>
      </c>
      <c r="I814" s="61" t="s">
        <v>33</v>
      </c>
      <c r="J814" s="61" t="s">
        <v>33</v>
      </c>
      <c r="K814" s="61" t="s">
        <v>33</v>
      </c>
      <c r="L814" s="62" t="s">
        <v>33</v>
      </c>
    </row>
    <row r="815" spans="1:12" ht="18">
      <c r="A815" s="64" t="s">
        <v>33</v>
      </c>
      <c r="B815" s="61" t="s">
        <v>33</v>
      </c>
      <c r="C815" s="65" t="s">
        <v>33</v>
      </c>
      <c r="D815" s="65" t="s">
        <v>33</v>
      </c>
      <c r="E815" s="65" t="s">
        <v>33</v>
      </c>
      <c r="F815" s="58">
        <v>0</v>
      </c>
      <c r="G815" s="58">
        <v>0</v>
      </c>
      <c r="H815" s="58">
        <v>0</v>
      </c>
      <c r="I815" s="61" t="s">
        <v>33</v>
      </c>
      <c r="J815" s="61" t="s">
        <v>33</v>
      </c>
      <c r="K815" s="61" t="s">
        <v>33</v>
      </c>
      <c r="L815" s="62" t="s">
        <v>33</v>
      </c>
    </row>
    <row r="816" spans="1:12" ht="18">
      <c r="A816" s="64" t="s">
        <v>33</v>
      </c>
      <c r="B816" s="61" t="s">
        <v>33</v>
      </c>
      <c r="C816" s="65" t="s">
        <v>33</v>
      </c>
      <c r="D816" s="65" t="s">
        <v>33</v>
      </c>
      <c r="E816" s="65" t="s">
        <v>33</v>
      </c>
      <c r="F816" s="58">
        <v>0</v>
      </c>
      <c r="G816" s="58">
        <v>0</v>
      </c>
      <c r="H816" s="58">
        <v>0</v>
      </c>
      <c r="I816" s="61" t="s">
        <v>33</v>
      </c>
      <c r="J816" s="61" t="s">
        <v>33</v>
      </c>
      <c r="K816" s="61" t="s">
        <v>33</v>
      </c>
      <c r="L816" s="62" t="s">
        <v>33</v>
      </c>
    </row>
    <row r="817" spans="1:12" ht="76.5">
      <c r="A817" s="64" t="s">
        <v>610</v>
      </c>
      <c r="B817" s="61" t="s">
        <v>611</v>
      </c>
      <c r="C817" s="65" t="s">
        <v>80</v>
      </c>
      <c r="D817" s="65" t="s">
        <v>289</v>
      </c>
      <c r="E817" s="65" t="s">
        <v>33</v>
      </c>
      <c r="F817" s="58">
        <v>2400</v>
      </c>
      <c r="G817" s="58">
        <v>960</v>
      </c>
      <c r="H817" s="58">
        <v>960</v>
      </c>
      <c r="I817" s="61" t="s">
        <v>33</v>
      </c>
      <c r="J817" s="61" t="s">
        <v>33</v>
      </c>
      <c r="K817" s="61" t="s">
        <v>33</v>
      </c>
      <c r="L817" s="62" t="s">
        <v>612</v>
      </c>
    </row>
    <row r="818" spans="1:12" ht="18">
      <c r="A818" s="64" t="s">
        <v>33</v>
      </c>
      <c r="B818" s="61" t="s">
        <v>33</v>
      </c>
      <c r="C818" s="65" t="s">
        <v>33</v>
      </c>
      <c r="D818" s="65" t="s">
        <v>33</v>
      </c>
      <c r="E818" s="65" t="s">
        <v>33</v>
      </c>
      <c r="F818" s="58">
        <v>2400</v>
      </c>
      <c r="G818" s="58">
        <v>960</v>
      </c>
      <c r="H818" s="58">
        <v>960</v>
      </c>
      <c r="I818" s="61" t="s">
        <v>33</v>
      </c>
      <c r="J818" s="61" t="s">
        <v>33</v>
      </c>
      <c r="K818" s="61" t="s">
        <v>33</v>
      </c>
      <c r="L818" s="62" t="s">
        <v>33</v>
      </c>
    </row>
    <row r="819" spans="1:12" ht="18">
      <c r="A819" s="64" t="s">
        <v>33</v>
      </c>
      <c r="B819" s="61" t="s">
        <v>33</v>
      </c>
      <c r="C819" s="65" t="s">
        <v>33</v>
      </c>
      <c r="D819" s="65" t="s">
        <v>33</v>
      </c>
      <c r="E819" s="65" t="s">
        <v>33</v>
      </c>
      <c r="F819" s="58">
        <v>0</v>
      </c>
      <c r="G819" s="58">
        <v>0</v>
      </c>
      <c r="H819" s="58">
        <v>0</v>
      </c>
      <c r="I819" s="61" t="s">
        <v>33</v>
      </c>
      <c r="J819" s="61" t="s">
        <v>33</v>
      </c>
      <c r="K819" s="61" t="s">
        <v>33</v>
      </c>
      <c r="L819" s="62" t="s">
        <v>33</v>
      </c>
    </row>
    <row r="820" spans="1:12" ht="18">
      <c r="A820" s="64" t="s">
        <v>33</v>
      </c>
      <c r="B820" s="61" t="s">
        <v>33</v>
      </c>
      <c r="C820" s="65" t="s">
        <v>33</v>
      </c>
      <c r="D820" s="65" t="s">
        <v>33</v>
      </c>
      <c r="E820" s="65" t="s">
        <v>33</v>
      </c>
      <c r="F820" s="58">
        <v>0</v>
      </c>
      <c r="G820" s="58">
        <v>0</v>
      </c>
      <c r="H820" s="58">
        <v>0</v>
      </c>
      <c r="I820" s="61" t="s">
        <v>33</v>
      </c>
      <c r="J820" s="61" t="s">
        <v>33</v>
      </c>
      <c r="K820" s="61" t="s">
        <v>33</v>
      </c>
      <c r="L820" s="62" t="s">
        <v>33</v>
      </c>
    </row>
    <row r="821" spans="1:12" ht="76.5">
      <c r="A821" s="64" t="s">
        <v>613</v>
      </c>
      <c r="B821" s="61" t="s">
        <v>614</v>
      </c>
      <c r="C821" s="65" t="s">
        <v>80</v>
      </c>
      <c r="D821" s="65" t="s">
        <v>289</v>
      </c>
      <c r="E821" s="65" t="s">
        <v>33</v>
      </c>
      <c r="F821" s="58">
        <v>2400</v>
      </c>
      <c r="G821" s="58">
        <v>960</v>
      </c>
      <c r="H821" s="58">
        <v>960</v>
      </c>
      <c r="I821" s="61" t="s">
        <v>33</v>
      </c>
      <c r="J821" s="61" t="s">
        <v>33</v>
      </c>
      <c r="K821" s="61" t="s">
        <v>33</v>
      </c>
      <c r="L821" s="62" t="s">
        <v>615</v>
      </c>
    </row>
    <row r="822" spans="1:12" ht="18">
      <c r="A822" s="64" t="s">
        <v>33</v>
      </c>
      <c r="B822" s="61" t="s">
        <v>33</v>
      </c>
      <c r="C822" s="65" t="s">
        <v>33</v>
      </c>
      <c r="D822" s="65" t="s">
        <v>33</v>
      </c>
      <c r="E822" s="65" t="s">
        <v>33</v>
      </c>
      <c r="F822" s="58">
        <v>2400</v>
      </c>
      <c r="G822" s="58">
        <v>960</v>
      </c>
      <c r="H822" s="58">
        <v>960</v>
      </c>
      <c r="I822" s="61" t="s">
        <v>33</v>
      </c>
      <c r="J822" s="61" t="s">
        <v>33</v>
      </c>
      <c r="K822" s="61" t="s">
        <v>33</v>
      </c>
      <c r="L822" s="62" t="s">
        <v>33</v>
      </c>
    </row>
    <row r="823" spans="1:12" ht="18">
      <c r="A823" s="64" t="s">
        <v>33</v>
      </c>
      <c r="B823" s="61" t="s">
        <v>33</v>
      </c>
      <c r="C823" s="65" t="s">
        <v>33</v>
      </c>
      <c r="D823" s="65" t="s">
        <v>33</v>
      </c>
      <c r="E823" s="65" t="s">
        <v>33</v>
      </c>
      <c r="F823" s="58">
        <v>0</v>
      </c>
      <c r="G823" s="58">
        <v>0</v>
      </c>
      <c r="H823" s="58">
        <v>0</v>
      </c>
      <c r="I823" s="61" t="s">
        <v>33</v>
      </c>
      <c r="J823" s="61" t="s">
        <v>33</v>
      </c>
      <c r="K823" s="61" t="s">
        <v>33</v>
      </c>
      <c r="L823" s="62" t="s">
        <v>33</v>
      </c>
    </row>
    <row r="824" spans="1:12" ht="18">
      <c r="A824" s="64" t="s">
        <v>33</v>
      </c>
      <c r="B824" s="61" t="s">
        <v>33</v>
      </c>
      <c r="C824" s="65" t="s">
        <v>33</v>
      </c>
      <c r="D824" s="65" t="s">
        <v>33</v>
      </c>
      <c r="E824" s="65" t="s">
        <v>33</v>
      </c>
      <c r="F824" s="58">
        <v>0</v>
      </c>
      <c r="G824" s="58">
        <v>0</v>
      </c>
      <c r="H824" s="58">
        <v>0</v>
      </c>
      <c r="I824" s="61" t="s">
        <v>33</v>
      </c>
      <c r="J824" s="61" t="s">
        <v>33</v>
      </c>
      <c r="K824" s="61" t="s">
        <v>33</v>
      </c>
      <c r="L824" s="62" t="s">
        <v>33</v>
      </c>
    </row>
    <row r="825" spans="1:12" ht="38.25">
      <c r="A825" s="64" t="s">
        <v>52</v>
      </c>
      <c r="B825" s="61" t="s">
        <v>122</v>
      </c>
      <c r="C825" s="65" t="s">
        <v>33</v>
      </c>
      <c r="D825" s="65" t="s">
        <v>33</v>
      </c>
      <c r="E825" s="65" t="s">
        <v>33</v>
      </c>
      <c r="F825" s="58">
        <v>18015</v>
      </c>
      <c r="G825" s="58">
        <v>7431</v>
      </c>
      <c r="H825" s="58">
        <v>7431</v>
      </c>
      <c r="I825" s="61" t="s">
        <v>33</v>
      </c>
      <c r="J825" s="61" t="s">
        <v>33</v>
      </c>
      <c r="K825" s="61" t="s">
        <v>33</v>
      </c>
      <c r="L825" s="62" t="s">
        <v>33</v>
      </c>
    </row>
    <row r="826" spans="1:12" ht="102">
      <c r="A826" s="64" t="s">
        <v>75</v>
      </c>
      <c r="B826" s="61" t="s">
        <v>616</v>
      </c>
      <c r="C826" s="65" t="s">
        <v>80</v>
      </c>
      <c r="D826" s="65" t="s">
        <v>289</v>
      </c>
      <c r="E826" s="65" t="s">
        <v>33</v>
      </c>
      <c r="F826" s="58">
        <v>5820</v>
      </c>
      <c r="G826" s="58">
        <v>3492</v>
      </c>
      <c r="H826" s="58">
        <v>3492</v>
      </c>
      <c r="I826" s="61" t="s">
        <v>33</v>
      </c>
      <c r="J826" s="61" t="s">
        <v>33</v>
      </c>
      <c r="K826" s="61" t="s">
        <v>33</v>
      </c>
      <c r="L826" s="62" t="s">
        <v>617</v>
      </c>
    </row>
    <row r="827" spans="1:12" ht="18">
      <c r="A827" s="64" t="s">
        <v>33</v>
      </c>
      <c r="B827" s="61" t="s">
        <v>33</v>
      </c>
      <c r="C827" s="65" t="s">
        <v>33</v>
      </c>
      <c r="D827" s="65" t="s">
        <v>33</v>
      </c>
      <c r="E827" s="65" t="s">
        <v>33</v>
      </c>
      <c r="F827" s="58">
        <v>5820</v>
      </c>
      <c r="G827" s="58">
        <v>3492</v>
      </c>
      <c r="H827" s="58">
        <v>3492</v>
      </c>
      <c r="I827" s="61" t="s">
        <v>33</v>
      </c>
      <c r="J827" s="61" t="s">
        <v>33</v>
      </c>
      <c r="K827" s="61" t="s">
        <v>33</v>
      </c>
      <c r="L827" s="62" t="s">
        <v>33</v>
      </c>
    </row>
    <row r="828" spans="1:12" ht="18">
      <c r="A828" s="64" t="s">
        <v>33</v>
      </c>
      <c r="B828" s="61" t="s">
        <v>33</v>
      </c>
      <c r="C828" s="65" t="s">
        <v>33</v>
      </c>
      <c r="D828" s="65" t="s">
        <v>33</v>
      </c>
      <c r="E828" s="65" t="s">
        <v>33</v>
      </c>
      <c r="F828" s="58">
        <v>0</v>
      </c>
      <c r="G828" s="58">
        <v>0</v>
      </c>
      <c r="H828" s="58">
        <v>0</v>
      </c>
      <c r="I828" s="61" t="s">
        <v>33</v>
      </c>
      <c r="J828" s="61" t="s">
        <v>33</v>
      </c>
      <c r="K828" s="61" t="s">
        <v>33</v>
      </c>
      <c r="L828" s="62" t="s">
        <v>33</v>
      </c>
    </row>
    <row r="829" spans="1:12" ht="18">
      <c r="A829" s="64" t="s">
        <v>33</v>
      </c>
      <c r="B829" s="61" t="s">
        <v>33</v>
      </c>
      <c r="C829" s="65" t="s">
        <v>33</v>
      </c>
      <c r="D829" s="65" t="s">
        <v>33</v>
      </c>
      <c r="E829" s="65" t="s">
        <v>33</v>
      </c>
      <c r="F829" s="58">
        <v>0</v>
      </c>
      <c r="G829" s="58">
        <v>0</v>
      </c>
      <c r="H829" s="58">
        <v>0</v>
      </c>
      <c r="I829" s="61" t="s">
        <v>33</v>
      </c>
      <c r="J829" s="61" t="s">
        <v>33</v>
      </c>
      <c r="K829" s="61" t="s">
        <v>33</v>
      </c>
      <c r="L829" s="62" t="s">
        <v>33</v>
      </c>
    </row>
    <row r="830" spans="1:12" ht="102">
      <c r="A830" s="64" t="s">
        <v>618</v>
      </c>
      <c r="B830" s="61" t="s">
        <v>619</v>
      </c>
      <c r="C830" s="65" t="s">
        <v>80</v>
      </c>
      <c r="D830" s="65" t="s">
        <v>289</v>
      </c>
      <c r="E830" s="65" t="s">
        <v>33</v>
      </c>
      <c r="F830" s="58">
        <v>7195</v>
      </c>
      <c r="G830" s="58">
        <v>1439</v>
      </c>
      <c r="H830" s="58">
        <v>1439</v>
      </c>
      <c r="I830" s="61" t="s">
        <v>33</v>
      </c>
      <c r="J830" s="61" t="s">
        <v>33</v>
      </c>
      <c r="K830" s="61" t="s">
        <v>33</v>
      </c>
      <c r="L830" s="62" t="s">
        <v>620</v>
      </c>
    </row>
    <row r="831" spans="1:12" ht="18">
      <c r="A831" s="64" t="s">
        <v>33</v>
      </c>
      <c r="B831" s="61" t="s">
        <v>33</v>
      </c>
      <c r="C831" s="65" t="s">
        <v>33</v>
      </c>
      <c r="D831" s="65" t="s">
        <v>33</v>
      </c>
      <c r="E831" s="65" t="s">
        <v>33</v>
      </c>
      <c r="F831" s="58">
        <v>7195</v>
      </c>
      <c r="G831" s="58">
        <v>1439</v>
      </c>
      <c r="H831" s="58">
        <v>1439</v>
      </c>
      <c r="I831" s="61" t="s">
        <v>33</v>
      </c>
      <c r="J831" s="61" t="s">
        <v>33</v>
      </c>
      <c r="K831" s="61" t="s">
        <v>33</v>
      </c>
      <c r="L831" s="62" t="s">
        <v>33</v>
      </c>
    </row>
    <row r="832" spans="1:12" ht="18">
      <c r="A832" s="64" t="s">
        <v>33</v>
      </c>
      <c r="B832" s="61" t="s">
        <v>33</v>
      </c>
      <c r="C832" s="65" t="s">
        <v>33</v>
      </c>
      <c r="D832" s="65" t="s">
        <v>33</v>
      </c>
      <c r="E832" s="65" t="s">
        <v>33</v>
      </c>
      <c r="F832" s="58">
        <v>0</v>
      </c>
      <c r="G832" s="58">
        <v>0</v>
      </c>
      <c r="H832" s="58">
        <v>0</v>
      </c>
      <c r="I832" s="61" t="s">
        <v>33</v>
      </c>
      <c r="J832" s="61" t="s">
        <v>33</v>
      </c>
      <c r="K832" s="61" t="s">
        <v>33</v>
      </c>
      <c r="L832" s="62" t="s">
        <v>33</v>
      </c>
    </row>
    <row r="833" spans="1:12" ht="18">
      <c r="A833" s="64" t="s">
        <v>33</v>
      </c>
      <c r="B833" s="61" t="s">
        <v>33</v>
      </c>
      <c r="C833" s="65" t="s">
        <v>33</v>
      </c>
      <c r="D833" s="65" t="s">
        <v>33</v>
      </c>
      <c r="E833" s="65" t="s">
        <v>33</v>
      </c>
      <c r="F833" s="58">
        <v>0</v>
      </c>
      <c r="G833" s="58">
        <v>0</v>
      </c>
      <c r="H833" s="58">
        <v>0</v>
      </c>
      <c r="I833" s="61" t="s">
        <v>33</v>
      </c>
      <c r="J833" s="61" t="s">
        <v>33</v>
      </c>
      <c r="K833" s="61" t="s">
        <v>33</v>
      </c>
      <c r="L833" s="62" t="s">
        <v>33</v>
      </c>
    </row>
    <row r="834" spans="1:12" ht="76.5">
      <c r="A834" s="64" t="s">
        <v>621</v>
      </c>
      <c r="B834" s="61" t="s">
        <v>622</v>
      </c>
      <c r="C834" s="65" t="s">
        <v>141</v>
      </c>
      <c r="D834" s="65" t="s">
        <v>246</v>
      </c>
      <c r="E834" s="65" t="s">
        <v>33</v>
      </c>
      <c r="F834" s="58">
        <v>5000</v>
      </c>
      <c r="G834" s="58">
        <v>2500</v>
      </c>
      <c r="H834" s="58">
        <v>2500</v>
      </c>
      <c r="I834" s="61" t="s">
        <v>33</v>
      </c>
      <c r="J834" s="61" t="s">
        <v>33</v>
      </c>
      <c r="K834" s="61" t="s">
        <v>33</v>
      </c>
      <c r="L834" s="62" t="s">
        <v>89</v>
      </c>
    </row>
    <row r="835" spans="1:12" ht="18">
      <c r="A835" s="64" t="s">
        <v>33</v>
      </c>
      <c r="B835" s="61" t="s">
        <v>33</v>
      </c>
      <c r="C835" s="65" t="s">
        <v>33</v>
      </c>
      <c r="D835" s="65" t="s">
        <v>33</v>
      </c>
      <c r="E835" s="65" t="s">
        <v>33</v>
      </c>
      <c r="F835" s="58">
        <v>5000</v>
      </c>
      <c r="G835" s="58">
        <v>2500</v>
      </c>
      <c r="H835" s="58">
        <v>2500</v>
      </c>
      <c r="I835" s="61" t="s">
        <v>33</v>
      </c>
      <c r="J835" s="61" t="s">
        <v>33</v>
      </c>
      <c r="K835" s="61" t="s">
        <v>33</v>
      </c>
      <c r="L835" s="62" t="s">
        <v>33</v>
      </c>
    </row>
    <row r="836" spans="1:12" ht="18">
      <c r="A836" s="64" t="s">
        <v>33</v>
      </c>
      <c r="B836" s="61" t="s">
        <v>33</v>
      </c>
      <c r="C836" s="65" t="s">
        <v>33</v>
      </c>
      <c r="D836" s="65" t="s">
        <v>33</v>
      </c>
      <c r="E836" s="65" t="s">
        <v>33</v>
      </c>
      <c r="F836" s="58">
        <v>0</v>
      </c>
      <c r="G836" s="58">
        <v>0</v>
      </c>
      <c r="H836" s="58">
        <v>0</v>
      </c>
      <c r="I836" s="61" t="s">
        <v>33</v>
      </c>
      <c r="J836" s="61" t="s">
        <v>33</v>
      </c>
      <c r="K836" s="61" t="s">
        <v>33</v>
      </c>
      <c r="L836" s="62" t="s">
        <v>33</v>
      </c>
    </row>
    <row r="837" spans="1:12" ht="18">
      <c r="A837" s="64" t="s">
        <v>33</v>
      </c>
      <c r="B837" s="61" t="s">
        <v>33</v>
      </c>
      <c r="C837" s="65" t="s">
        <v>33</v>
      </c>
      <c r="D837" s="65" t="s">
        <v>33</v>
      </c>
      <c r="E837" s="65" t="s">
        <v>33</v>
      </c>
      <c r="F837" s="58">
        <v>0</v>
      </c>
      <c r="G837" s="58">
        <v>0</v>
      </c>
      <c r="H837" s="58">
        <v>0</v>
      </c>
      <c r="I837" s="61" t="s">
        <v>33</v>
      </c>
      <c r="J837" s="61" t="s">
        <v>33</v>
      </c>
      <c r="K837" s="61" t="s">
        <v>33</v>
      </c>
      <c r="L837" s="62" t="s">
        <v>33</v>
      </c>
    </row>
    <row r="838" spans="1:12" ht="25.5">
      <c r="A838" s="64" t="s">
        <v>166</v>
      </c>
      <c r="B838" s="61" t="s">
        <v>53</v>
      </c>
      <c r="C838" s="65" t="s">
        <v>33</v>
      </c>
      <c r="D838" s="65" t="s">
        <v>33</v>
      </c>
      <c r="E838" s="65" t="s">
        <v>33</v>
      </c>
      <c r="F838" s="58">
        <v>18000</v>
      </c>
      <c r="G838" s="58">
        <v>12600</v>
      </c>
      <c r="H838" s="58">
        <v>12600</v>
      </c>
      <c r="I838" s="61" t="s">
        <v>33</v>
      </c>
      <c r="J838" s="61" t="s">
        <v>33</v>
      </c>
      <c r="K838" s="61" t="s">
        <v>33</v>
      </c>
      <c r="L838" s="62" t="s">
        <v>33</v>
      </c>
    </row>
    <row r="839" spans="1:12" ht="89.25">
      <c r="A839" s="64" t="s">
        <v>76</v>
      </c>
      <c r="B839" s="61" t="s">
        <v>623</v>
      </c>
      <c r="C839" s="65" t="s">
        <v>80</v>
      </c>
      <c r="D839" s="65" t="s">
        <v>289</v>
      </c>
      <c r="E839" s="65" t="s">
        <v>33</v>
      </c>
      <c r="F839" s="58">
        <v>18000</v>
      </c>
      <c r="G839" s="58">
        <v>12600</v>
      </c>
      <c r="H839" s="58">
        <v>12600</v>
      </c>
      <c r="I839" s="61" t="s">
        <v>33</v>
      </c>
      <c r="J839" s="61" t="s">
        <v>33</v>
      </c>
      <c r="K839" s="61" t="s">
        <v>33</v>
      </c>
      <c r="L839" s="62" t="s">
        <v>624</v>
      </c>
    </row>
    <row r="840" spans="1:12" ht="18">
      <c r="A840" s="64" t="s">
        <v>33</v>
      </c>
      <c r="B840" s="61" t="s">
        <v>33</v>
      </c>
      <c r="C840" s="65" t="s">
        <v>33</v>
      </c>
      <c r="D840" s="65" t="s">
        <v>33</v>
      </c>
      <c r="E840" s="65" t="s">
        <v>33</v>
      </c>
      <c r="F840" s="58">
        <v>18000</v>
      </c>
      <c r="G840" s="58">
        <v>12600</v>
      </c>
      <c r="H840" s="58">
        <v>12600</v>
      </c>
      <c r="I840" s="61" t="s">
        <v>33</v>
      </c>
      <c r="J840" s="61" t="s">
        <v>33</v>
      </c>
      <c r="K840" s="61" t="s">
        <v>33</v>
      </c>
      <c r="L840" s="62" t="s">
        <v>33</v>
      </c>
    </row>
    <row r="841" spans="1:12" ht="18">
      <c r="A841" s="64" t="s">
        <v>33</v>
      </c>
      <c r="B841" s="61" t="s">
        <v>33</v>
      </c>
      <c r="C841" s="65" t="s">
        <v>33</v>
      </c>
      <c r="D841" s="65" t="s">
        <v>33</v>
      </c>
      <c r="E841" s="65" t="s">
        <v>33</v>
      </c>
      <c r="F841" s="58">
        <v>0</v>
      </c>
      <c r="G841" s="58">
        <v>0</v>
      </c>
      <c r="H841" s="58">
        <v>0</v>
      </c>
      <c r="I841" s="61" t="s">
        <v>33</v>
      </c>
      <c r="J841" s="61" t="s">
        <v>33</v>
      </c>
      <c r="K841" s="61" t="s">
        <v>33</v>
      </c>
      <c r="L841" s="62" t="s">
        <v>33</v>
      </c>
    </row>
    <row r="842" spans="1:12" ht="18">
      <c r="A842" s="64" t="s">
        <v>33</v>
      </c>
      <c r="B842" s="61" t="s">
        <v>33</v>
      </c>
      <c r="C842" s="65" t="s">
        <v>33</v>
      </c>
      <c r="D842" s="65" t="s">
        <v>33</v>
      </c>
      <c r="E842" s="65" t="s">
        <v>33</v>
      </c>
      <c r="F842" s="58">
        <v>0</v>
      </c>
      <c r="G842" s="58">
        <v>0</v>
      </c>
      <c r="H842" s="58">
        <v>0</v>
      </c>
      <c r="I842" s="61" t="s">
        <v>33</v>
      </c>
      <c r="J842" s="61" t="s">
        <v>33</v>
      </c>
      <c r="K842" s="61" t="s">
        <v>33</v>
      </c>
      <c r="L842" s="62" t="s">
        <v>33</v>
      </c>
    </row>
    <row r="843" spans="1:12" ht="51">
      <c r="A843" s="64" t="s">
        <v>167</v>
      </c>
      <c r="B843" s="61" t="s">
        <v>54</v>
      </c>
      <c r="C843" s="65" t="s">
        <v>33</v>
      </c>
      <c r="D843" s="65" t="s">
        <v>33</v>
      </c>
      <c r="E843" s="65" t="s">
        <v>33</v>
      </c>
      <c r="F843" s="58">
        <v>30000</v>
      </c>
      <c r="G843" s="58">
        <v>14780</v>
      </c>
      <c r="H843" s="58">
        <v>14780</v>
      </c>
      <c r="I843" s="61" t="s">
        <v>33</v>
      </c>
      <c r="J843" s="61" t="s">
        <v>33</v>
      </c>
      <c r="K843" s="61" t="s">
        <v>33</v>
      </c>
      <c r="L843" s="62" t="s">
        <v>33</v>
      </c>
    </row>
    <row r="844" spans="1:12" ht="127.5">
      <c r="A844" s="64" t="s">
        <v>55</v>
      </c>
      <c r="B844" s="61" t="s">
        <v>625</v>
      </c>
      <c r="C844" s="65" t="s">
        <v>90</v>
      </c>
      <c r="D844" s="65" t="s">
        <v>255</v>
      </c>
      <c r="E844" s="65" t="s">
        <v>33</v>
      </c>
      <c r="F844" s="58">
        <v>3800</v>
      </c>
      <c r="G844" s="58">
        <v>1140</v>
      </c>
      <c r="H844" s="58">
        <v>1140</v>
      </c>
      <c r="I844" s="61" t="s">
        <v>33</v>
      </c>
      <c r="J844" s="61" t="s">
        <v>33</v>
      </c>
      <c r="K844" s="61" t="s">
        <v>33</v>
      </c>
      <c r="L844" s="62" t="s">
        <v>626</v>
      </c>
    </row>
    <row r="845" spans="1:12" ht="18">
      <c r="A845" s="64" t="s">
        <v>33</v>
      </c>
      <c r="B845" s="61" t="s">
        <v>33</v>
      </c>
      <c r="C845" s="65" t="s">
        <v>33</v>
      </c>
      <c r="D845" s="65" t="s">
        <v>33</v>
      </c>
      <c r="E845" s="65" t="s">
        <v>33</v>
      </c>
      <c r="F845" s="58">
        <v>3800</v>
      </c>
      <c r="G845" s="58">
        <v>1140</v>
      </c>
      <c r="H845" s="58">
        <v>1140</v>
      </c>
      <c r="I845" s="61" t="s">
        <v>33</v>
      </c>
      <c r="J845" s="61" t="s">
        <v>33</v>
      </c>
      <c r="K845" s="61" t="s">
        <v>33</v>
      </c>
      <c r="L845" s="62" t="s">
        <v>33</v>
      </c>
    </row>
    <row r="846" spans="1:12" ht="18">
      <c r="A846" s="64" t="s">
        <v>33</v>
      </c>
      <c r="B846" s="61" t="s">
        <v>33</v>
      </c>
      <c r="C846" s="65" t="s">
        <v>33</v>
      </c>
      <c r="D846" s="65" t="s">
        <v>33</v>
      </c>
      <c r="E846" s="65" t="s">
        <v>33</v>
      </c>
      <c r="F846" s="58">
        <v>0</v>
      </c>
      <c r="G846" s="58">
        <v>0</v>
      </c>
      <c r="H846" s="58">
        <v>0</v>
      </c>
      <c r="I846" s="61" t="s">
        <v>33</v>
      </c>
      <c r="J846" s="61" t="s">
        <v>33</v>
      </c>
      <c r="K846" s="61" t="s">
        <v>33</v>
      </c>
      <c r="L846" s="62" t="s">
        <v>33</v>
      </c>
    </row>
    <row r="847" spans="1:12" ht="18">
      <c r="A847" s="64" t="s">
        <v>33</v>
      </c>
      <c r="B847" s="61" t="s">
        <v>33</v>
      </c>
      <c r="C847" s="65" t="s">
        <v>33</v>
      </c>
      <c r="D847" s="65" t="s">
        <v>33</v>
      </c>
      <c r="E847" s="65" t="s">
        <v>33</v>
      </c>
      <c r="F847" s="58">
        <v>0</v>
      </c>
      <c r="G847" s="58">
        <v>0</v>
      </c>
      <c r="H847" s="58">
        <v>0</v>
      </c>
      <c r="I847" s="61" t="s">
        <v>33</v>
      </c>
      <c r="J847" s="61" t="s">
        <v>33</v>
      </c>
      <c r="K847" s="61" t="s">
        <v>33</v>
      </c>
      <c r="L847" s="62" t="s">
        <v>33</v>
      </c>
    </row>
    <row r="848" spans="1:12" ht="395.25">
      <c r="A848" s="64" t="s">
        <v>627</v>
      </c>
      <c r="B848" s="61" t="s">
        <v>628</v>
      </c>
      <c r="C848" s="65" t="s">
        <v>90</v>
      </c>
      <c r="D848" s="65" t="s">
        <v>255</v>
      </c>
      <c r="E848" s="65" t="s">
        <v>33</v>
      </c>
      <c r="F848" s="58">
        <v>3800</v>
      </c>
      <c r="G848" s="58">
        <v>760</v>
      </c>
      <c r="H848" s="58">
        <v>760</v>
      </c>
      <c r="I848" s="61" t="s">
        <v>629</v>
      </c>
      <c r="J848" s="61" t="s">
        <v>33</v>
      </c>
      <c r="K848" s="61" t="s">
        <v>630</v>
      </c>
      <c r="L848" s="62" t="s">
        <v>631</v>
      </c>
    </row>
    <row r="849" spans="1:12" ht="18">
      <c r="A849" s="64" t="s">
        <v>33</v>
      </c>
      <c r="B849" s="61" t="s">
        <v>33</v>
      </c>
      <c r="C849" s="65" t="s">
        <v>33</v>
      </c>
      <c r="D849" s="65" t="s">
        <v>33</v>
      </c>
      <c r="E849" s="65" t="s">
        <v>33</v>
      </c>
      <c r="F849" s="58">
        <v>3800</v>
      </c>
      <c r="G849" s="58">
        <v>760</v>
      </c>
      <c r="H849" s="58">
        <v>760</v>
      </c>
      <c r="I849" s="61" t="s">
        <v>33</v>
      </c>
      <c r="J849" s="61" t="s">
        <v>33</v>
      </c>
      <c r="K849" s="61" t="s">
        <v>33</v>
      </c>
      <c r="L849" s="62" t="s">
        <v>33</v>
      </c>
    </row>
    <row r="850" spans="1:12" ht="18">
      <c r="A850" s="64" t="s">
        <v>33</v>
      </c>
      <c r="B850" s="61" t="s">
        <v>33</v>
      </c>
      <c r="C850" s="65" t="s">
        <v>33</v>
      </c>
      <c r="D850" s="65" t="s">
        <v>33</v>
      </c>
      <c r="E850" s="65" t="s">
        <v>33</v>
      </c>
      <c r="F850" s="58">
        <v>0</v>
      </c>
      <c r="G850" s="58">
        <v>0</v>
      </c>
      <c r="H850" s="58">
        <v>0</v>
      </c>
      <c r="I850" s="61" t="s">
        <v>33</v>
      </c>
      <c r="J850" s="61" t="s">
        <v>33</v>
      </c>
      <c r="K850" s="61" t="s">
        <v>33</v>
      </c>
      <c r="L850" s="62" t="s">
        <v>33</v>
      </c>
    </row>
    <row r="851" spans="1:12" ht="18">
      <c r="A851" s="64" t="s">
        <v>33</v>
      </c>
      <c r="B851" s="61" t="s">
        <v>33</v>
      </c>
      <c r="C851" s="65" t="s">
        <v>33</v>
      </c>
      <c r="D851" s="65" t="s">
        <v>33</v>
      </c>
      <c r="E851" s="65" t="s">
        <v>33</v>
      </c>
      <c r="F851" s="58">
        <v>0</v>
      </c>
      <c r="G851" s="58">
        <v>0</v>
      </c>
      <c r="H851" s="58">
        <v>0</v>
      </c>
      <c r="I851" s="61" t="s">
        <v>33</v>
      </c>
      <c r="J851" s="61" t="s">
        <v>33</v>
      </c>
      <c r="K851" s="61" t="s">
        <v>33</v>
      </c>
      <c r="L851" s="62" t="s">
        <v>33</v>
      </c>
    </row>
    <row r="852" spans="1:12" ht="76.5">
      <c r="A852" s="64" t="s">
        <v>632</v>
      </c>
      <c r="B852" s="61" t="s">
        <v>633</v>
      </c>
      <c r="C852" s="65" t="s">
        <v>80</v>
      </c>
      <c r="D852" s="65" t="s">
        <v>289</v>
      </c>
      <c r="E852" s="65" t="s">
        <v>33</v>
      </c>
      <c r="F852" s="58">
        <v>3100</v>
      </c>
      <c r="G852" s="58">
        <v>1550</v>
      </c>
      <c r="H852" s="58">
        <v>1550</v>
      </c>
      <c r="I852" s="61" t="s">
        <v>33</v>
      </c>
      <c r="J852" s="61" t="s">
        <v>33</v>
      </c>
      <c r="K852" s="61" t="s">
        <v>33</v>
      </c>
      <c r="L852" s="62" t="s">
        <v>634</v>
      </c>
    </row>
    <row r="853" spans="1:12" ht="18">
      <c r="A853" s="64" t="s">
        <v>33</v>
      </c>
      <c r="B853" s="61" t="s">
        <v>33</v>
      </c>
      <c r="C853" s="65" t="s">
        <v>33</v>
      </c>
      <c r="D853" s="65" t="s">
        <v>33</v>
      </c>
      <c r="E853" s="65" t="s">
        <v>33</v>
      </c>
      <c r="F853" s="58">
        <v>3100</v>
      </c>
      <c r="G853" s="58">
        <v>1550</v>
      </c>
      <c r="H853" s="58">
        <v>1550</v>
      </c>
      <c r="I853" s="61" t="s">
        <v>33</v>
      </c>
      <c r="J853" s="61" t="s">
        <v>33</v>
      </c>
      <c r="K853" s="61" t="s">
        <v>33</v>
      </c>
      <c r="L853" s="62" t="s">
        <v>33</v>
      </c>
    </row>
    <row r="854" spans="1:12" ht="18">
      <c r="A854" s="64" t="s">
        <v>33</v>
      </c>
      <c r="B854" s="61" t="s">
        <v>33</v>
      </c>
      <c r="C854" s="65" t="s">
        <v>33</v>
      </c>
      <c r="D854" s="65" t="s">
        <v>33</v>
      </c>
      <c r="E854" s="65" t="s">
        <v>33</v>
      </c>
      <c r="F854" s="58">
        <v>0</v>
      </c>
      <c r="G854" s="58">
        <v>0</v>
      </c>
      <c r="H854" s="58">
        <v>0</v>
      </c>
      <c r="I854" s="61" t="s">
        <v>33</v>
      </c>
      <c r="J854" s="61" t="s">
        <v>33</v>
      </c>
      <c r="K854" s="61" t="s">
        <v>33</v>
      </c>
      <c r="L854" s="62" t="s">
        <v>33</v>
      </c>
    </row>
    <row r="855" spans="1:12" ht="18">
      <c r="A855" s="64" t="s">
        <v>33</v>
      </c>
      <c r="B855" s="61" t="s">
        <v>33</v>
      </c>
      <c r="C855" s="65" t="s">
        <v>33</v>
      </c>
      <c r="D855" s="65" t="s">
        <v>33</v>
      </c>
      <c r="E855" s="65" t="s">
        <v>33</v>
      </c>
      <c r="F855" s="58">
        <v>0</v>
      </c>
      <c r="G855" s="58">
        <v>0</v>
      </c>
      <c r="H855" s="58">
        <v>0</v>
      </c>
      <c r="I855" s="61" t="s">
        <v>33</v>
      </c>
      <c r="J855" s="61" t="s">
        <v>33</v>
      </c>
      <c r="K855" s="61" t="s">
        <v>33</v>
      </c>
      <c r="L855" s="62" t="s">
        <v>33</v>
      </c>
    </row>
    <row r="856" spans="1:12" ht="102">
      <c r="A856" s="64" t="s">
        <v>635</v>
      </c>
      <c r="B856" s="61" t="s">
        <v>636</v>
      </c>
      <c r="C856" s="65" t="s">
        <v>80</v>
      </c>
      <c r="D856" s="65" t="s">
        <v>289</v>
      </c>
      <c r="E856" s="65" t="s">
        <v>33</v>
      </c>
      <c r="F856" s="58">
        <v>3100</v>
      </c>
      <c r="G856" s="58">
        <v>1240</v>
      </c>
      <c r="H856" s="58">
        <v>1240</v>
      </c>
      <c r="I856" s="61" t="s">
        <v>33</v>
      </c>
      <c r="J856" s="61" t="s">
        <v>33</v>
      </c>
      <c r="K856" s="61" t="s">
        <v>33</v>
      </c>
      <c r="L856" s="62" t="s">
        <v>637</v>
      </c>
    </row>
    <row r="857" spans="1:12" ht="18">
      <c r="A857" s="64" t="s">
        <v>33</v>
      </c>
      <c r="B857" s="61" t="s">
        <v>33</v>
      </c>
      <c r="C857" s="65" t="s">
        <v>33</v>
      </c>
      <c r="D857" s="65" t="s">
        <v>33</v>
      </c>
      <c r="E857" s="65" t="s">
        <v>33</v>
      </c>
      <c r="F857" s="58">
        <v>3100</v>
      </c>
      <c r="G857" s="58">
        <v>1240</v>
      </c>
      <c r="H857" s="58">
        <v>1240</v>
      </c>
      <c r="I857" s="61" t="s">
        <v>33</v>
      </c>
      <c r="J857" s="61" t="s">
        <v>33</v>
      </c>
      <c r="K857" s="61" t="s">
        <v>33</v>
      </c>
      <c r="L857" s="62" t="s">
        <v>33</v>
      </c>
    </row>
    <row r="858" spans="1:12" ht="18">
      <c r="A858" s="64" t="s">
        <v>33</v>
      </c>
      <c r="B858" s="61" t="s">
        <v>33</v>
      </c>
      <c r="C858" s="65" t="s">
        <v>33</v>
      </c>
      <c r="D858" s="65" t="s">
        <v>33</v>
      </c>
      <c r="E858" s="65" t="s">
        <v>33</v>
      </c>
      <c r="F858" s="58">
        <v>0</v>
      </c>
      <c r="G858" s="58">
        <v>0</v>
      </c>
      <c r="H858" s="58">
        <v>0</v>
      </c>
      <c r="I858" s="61" t="s">
        <v>33</v>
      </c>
      <c r="J858" s="61" t="s">
        <v>33</v>
      </c>
      <c r="K858" s="61" t="s">
        <v>33</v>
      </c>
      <c r="L858" s="62" t="s">
        <v>33</v>
      </c>
    </row>
    <row r="859" spans="1:12" ht="18">
      <c r="A859" s="64" t="s">
        <v>33</v>
      </c>
      <c r="B859" s="61" t="s">
        <v>33</v>
      </c>
      <c r="C859" s="65" t="s">
        <v>33</v>
      </c>
      <c r="D859" s="65" t="s">
        <v>33</v>
      </c>
      <c r="E859" s="65" t="s">
        <v>33</v>
      </c>
      <c r="F859" s="58">
        <v>0</v>
      </c>
      <c r="G859" s="58">
        <v>0</v>
      </c>
      <c r="H859" s="58">
        <v>0</v>
      </c>
      <c r="I859" s="61" t="s">
        <v>33</v>
      </c>
      <c r="J859" s="61" t="s">
        <v>33</v>
      </c>
      <c r="K859" s="61" t="s">
        <v>33</v>
      </c>
      <c r="L859" s="62" t="s">
        <v>33</v>
      </c>
    </row>
    <row r="860" spans="1:12" ht="102">
      <c r="A860" s="64" t="s">
        <v>638</v>
      </c>
      <c r="B860" s="61" t="s">
        <v>639</v>
      </c>
      <c r="C860" s="65" t="s">
        <v>80</v>
      </c>
      <c r="D860" s="65" t="s">
        <v>289</v>
      </c>
      <c r="E860" s="65" t="s">
        <v>33</v>
      </c>
      <c r="F860" s="58">
        <v>3100</v>
      </c>
      <c r="G860" s="58">
        <v>1550</v>
      </c>
      <c r="H860" s="58">
        <v>1550</v>
      </c>
      <c r="I860" s="61" t="s">
        <v>33</v>
      </c>
      <c r="J860" s="61" t="s">
        <v>33</v>
      </c>
      <c r="K860" s="61" t="s">
        <v>33</v>
      </c>
      <c r="L860" s="62" t="s">
        <v>640</v>
      </c>
    </row>
    <row r="861" spans="1:12" ht="18">
      <c r="A861" s="64" t="s">
        <v>33</v>
      </c>
      <c r="B861" s="61" t="s">
        <v>33</v>
      </c>
      <c r="C861" s="65" t="s">
        <v>33</v>
      </c>
      <c r="D861" s="65" t="s">
        <v>33</v>
      </c>
      <c r="E861" s="65" t="s">
        <v>33</v>
      </c>
      <c r="F861" s="58">
        <v>3100</v>
      </c>
      <c r="G861" s="58">
        <v>1550</v>
      </c>
      <c r="H861" s="58">
        <v>1550</v>
      </c>
      <c r="I861" s="61" t="s">
        <v>33</v>
      </c>
      <c r="J861" s="61" t="s">
        <v>33</v>
      </c>
      <c r="K861" s="61" t="s">
        <v>33</v>
      </c>
      <c r="L861" s="62" t="s">
        <v>33</v>
      </c>
    </row>
    <row r="862" spans="1:12" ht="18">
      <c r="A862" s="64" t="s">
        <v>33</v>
      </c>
      <c r="B862" s="61" t="s">
        <v>33</v>
      </c>
      <c r="C862" s="65" t="s">
        <v>33</v>
      </c>
      <c r="D862" s="65" t="s">
        <v>33</v>
      </c>
      <c r="E862" s="65" t="s">
        <v>33</v>
      </c>
      <c r="F862" s="58">
        <v>0</v>
      </c>
      <c r="G862" s="58">
        <v>0</v>
      </c>
      <c r="H862" s="58">
        <v>0</v>
      </c>
      <c r="I862" s="61" t="s">
        <v>33</v>
      </c>
      <c r="J862" s="61" t="s">
        <v>33</v>
      </c>
      <c r="K862" s="61" t="s">
        <v>33</v>
      </c>
      <c r="L862" s="62" t="s">
        <v>33</v>
      </c>
    </row>
    <row r="863" spans="1:12" ht="18">
      <c r="A863" s="64" t="s">
        <v>33</v>
      </c>
      <c r="B863" s="61" t="s">
        <v>33</v>
      </c>
      <c r="C863" s="65" t="s">
        <v>33</v>
      </c>
      <c r="D863" s="65" t="s">
        <v>33</v>
      </c>
      <c r="E863" s="65" t="s">
        <v>33</v>
      </c>
      <c r="F863" s="58">
        <v>0</v>
      </c>
      <c r="G863" s="58">
        <v>0</v>
      </c>
      <c r="H863" s="58">
        <v>0</v>
      </c>
      <c r="I863" s="61" t="s">
        <v>33</v>
      </c>
      <c r="J863" s="61" t="s">
        <v>33</v>
      </c>
      <c r="K863" s="61" t="s">
        <v>33</v>
      </c>
      <c r="L863" s="62" t="s">
        <v>33</v>
      </c>
    </row>
    <row r="864" spans="1:12" ht="76.5">
      <c r="A864" s="64" t="s">
        <v>641</v>
      </c>
      <c r="B864" s="61" t="s">
        <v>642</v>
      </c>
      <c r="C864" s="65" t="s">
        <v>80</v>
      </c>
      <c r="D864" s="65" t="s">
        <v>289</v>
      </c>
      <c r="E864" s="65" t="s">
        <v>33</v>
      </c>
      <c r="F864" s="58">
        <v>3450</v>
      </c>
      <c r="G864" s="58">
        <v>2070</v>
      </c>
      <c r="H864" s="58">
        <v>2070</v>
      </c>
      <c r="I864" s="61" t="s">
        <v>33</v>
      </c>
      <c r="J864" s="61" t="s">
        <v>33</v>
      </c>
      <c r="K864" s="61" t="s">
        <v>33</v>
      </c>
      <c r="L864" s="62" t="s">
        <v>643</v>
      </c>
    </row>
    <row r="865" spans="1:12" ht="18">
      <c r="A865" s="64" t="s">
        <v>33</v>
      </c>
      <c r="B865" s="61" t="s">
        <v>33</v>
      </c>
      <c r="C865" s="65" t="s">
        <v>33</v>
      </c>
      <c r="D865" s="65" t="s">
        <v>33</v>
      </c>
      <c r="E865" s="65" t="s">
        <v>33</v>
      </c>
      <c r="F865" s="58">
        <v>3450</v>
      </c>
      <c r="G865" s="58">
        <v>2070</v>
      </c>
      <c r="H865" s="58">
        <v>2070</v>
      </c>
      <c r="I865" s="61" t="s">
        <v>33</v>
      </c>
      <c r="J865" s="61" t="s">
        <v>33</v>
      </c>
      <c r="K865" s="61" t="s">
        <v>33</v>
      </c>
      <c r="L865" s="62" t="s">
        <v>33</v>
      </c>
    </row>
    <row r="866" spans="1:12" ht="18">
      <c r="A866" s="64" t="s">
        <v>33</v>
      </c>
      <c r="B866" s="61" t="s">
        <v>33</v>
      </c>
      <c r="C866" s="65" t="s">
        <v>33</v>
      </c>
      <c r="D866" s="65" t="s">
        <v>33</v>
      </c>
      <c r="E866" s="65" t="s">
        <v>33</v>
      </c>
      <c r="F866" s="58">
        <v>0</v>
      </c>
      <c r="G866" s="58">
        <v>0</v>
      </c>
      <c r="H866" s="58">
        <v>0</v>
      </c>
      <c r="I866" s="61" t="s">
        <v>33</v>
      </c>
      <c r="J866" s="61" t="s">
        <v>33</v>
      </c>
      <c r="K866" s="61" t="s">
        <v>33</v>
      </c>
      <c r="L866" s="62" t="s">
        <v>33</v>
      </c>
    </row>
    <row r="867" spans="1:12" ht="18">
      <c r="A867" s="64" t="s">
        <v>33</v>
      </c>
      <c r="B867" s="61" t="s">
        <v>33</v>
      </c>
      <c r="C867" s="65" t="s">
        <v>33</v>
      </c>
      <c r="D867" s="65" t="s">
        <v>33</v>
      </c>
      <c r="E867" s="65" t="s">
        <v>33</v>
      </c>
      <c r="F867" s="58">
        <v>0</v>
      </c>
      <c r="G867" s="58">
        <v>0</v>
      </c>
      <c r="H867" s="58">
        <v>0</v>
      </c>
      <c r="I867" s="61" t="s">
        <v>33</v>
      </c>
      <c r="J867" s="61" t="s">
        <v>33</v>
      </c>
      <c r="K867" s="61" t="s">
        <v>33</v>
      </c>
      <c r="L867" s="62" t="s">
        <v>33</v>
      </c>
    </row>
    <row r="868" spans="1:12" ht="76.5">
      <c r="A868" s="64" t="s">
        <v>644</v>
      </c>
      <c r="B868" s="61" t="s">
        <v>645</v>
      </c>
      <c r="C868" s="65" t="s">
        <v>80</v>
      </c>
      <c r="D868" s="65" t="s">
        <v>289</v>
      </c>
      <c r="E868" s="65" t="s">
        <v>33</v>
      </c>
      <c r="F868" s="58">
        <v>2950</v>
      </c>
      <c r="G868" s="58">
        <v>1770</v>
      </c>
      <c r="H868" s="58">
        <v>1770</v>
      </c>
      <c r="I868" s="61" t="s">
        <v>33</v>
      </c>
      <c r="J868" s="61" t="s">
        <v>33</v>
      </c>
      <c r="K868" s="61" t="s">
        <v>33</v>
      </c>
      <c r="L868" s="62" t="s">
        <v>646</v>
      </c>
    </row>
    <row r="869" spans="1:12" ht="18">
      <c r="A869" s="64" t="s">
        <v>33</v>
      </c>
      <c r="B869" s="61" t="s">
        <v>33</v>
      </c>
      <c r="C869" s="65" t="s">
        <v>33</v>
      </c>
      <c r="D869" s="65" t="s">
        <v>33</v>
      </c>
      <c r="E869" s="65" t="s">
        <v>33</v>
      </c>
      <c r="F869" s="58">
        <v>2950</v>
      </c>
      <c r="G869" s="58">
        <v>1770</v>
      </c>
      <c r="H869" s="58">
        <v>1770</v>
      </c>
      <c r="I869" s="61" t="s">
        <v>33</v>
      </c>
      <c r="J869" s="61" t="s">
        <v>33</v>
      </c>
      <c r="K869" s="61" t="s">
        <v>33</v>
      </c>
      <c r="L869" s="62" t="s">
        <v>33</v>
      </c>
    </row>
    <row r="870" spans="1:12" ht="18">
      <c r="A870" s="64" t="s">
        <v>33</v>
      </c>
      <c r="B870" s="61" t="s">
        <v>33</v>
      </c>
      <c r="C870" s="65" t="s">
        <v>33</v>
      </c>
      <c r="D870" s="65" t="s">
        <v>33</v>
      </c>
      <c r="E870" s="65" t="s">
        <v>33</v>
      </c>
      <c r="F870" s="58">
        <v>0</v>
      </c>
      <c r="G870" s="58">
        <v>0</v>
      </c>
      <c r="H870" s="58">
        <v>0</v>
      </c>
      <c r="I870" s="61" t="s">
        <v>33</v>
      </c>
      <c r="J870" s="61" t="s">
        <v>33</v>
      </c>
      <c r="K870" s="61" t="s">
        <v>33</v>
      </c>
      <c r="L870" s="62" t="s">
        <v>33</v>
      </c>
    </row>
    <row r="871" spans="1:12" ht="18">
      <c r="A871" s="64" t="s">
        <v>33</v>
      </c>
      <c r="B871" s="61" t="s">
        <v>33</v>
      </c>
      <c r="C871" s="65" t="s">
        <v>33</v>
      </c>
      <c r="D871" s="65" t="s">
        <v>33</v>
      </c>
      <c r="E871" s="65" t="s">
        <v>33</v>
      </c>
      <c r="F871" s="58">
        <v>0</v>
      </c>
      <c r="G871" s="58">
        <v>0</v>
      </c>
      <c r="H871" s="58">
        <v>0</v>
      </c>
      <c r="I871" s="61" t="s">
        <v>33</v>
      </c>
      <c r="J871" s="61" t="s">
        <v>33</v>
      </c>
      <c r="K871" s="61" t="s">
        <v>33</v>
      </c>
      <c r="L871" s="62" t="s">
        <v>33</v>
      </c>
    </row>
    <row r="872" spans="1:12" ht="89.25">
      <c r="A872" s="64" t="s">
        <v>647</v>
      </c>
      <c r="B872" s="61" t="s">
        <v>648</v>
      </c>
      <c r="C872" s="65" t="s">
        <v>80</v>
      </c>
      <c r="D872" s="65" t="s">
        <v>289</v>
      </c>
      <c r="E872" s="65" t="s">
        <v>33</v>
      </c>
      <c r="F872" s="58">
        <v>3300</v>
      </c>
      <c r="G872" s="58">
        <v>1980</v>
      </c>
      <c r="H872" s="58">
        <v>1980</v>
      </c>
      <c r="I872" s="61" t="s">
        <v>33</v>
      </c>
      <c r="J872" s="61" t="s">
        <v>33</v>
      </c>
      <c r="K872" s="61" t="s">
        <v>33</v>
      </c>
      <c r="L872" s="62" t="s">
        <v>649</v>
      </c>
    </row>
    <row r="873" spans="1:12" ht="18">
      <c r="A873" s="64" t="s">
        <v>33</v>
      </c>
      <c r="B873" s="61" t="s">
        <v>33</v>
      </c>
      <c r="C873" s="65" t="s">
        <v>33</v>
      </c>
      <c r="D873" s="65" t="s">
        <v>33</v>
      </c>
      <c r="E873" s="65" t="s">
        <v>33</v>
      </c>
      <c r="F873" s="58">
        <v>3300</v>
      </c>
      <c r="G873" s="58">
        <v>1980</v>
      </c>
      <c r="H873" s="58">
        <v>1980</v>
      </c>
      <c r="I873" s="61" t="s">
        <v>33</v>
      </c>
      <c r="J873" s="61" t="s">
        <v>33</v>
      </c>
      <c r="K873" s="61" t="s">
        <v>33</v>
      </c>
      <c r="L873" s="62" t="s">
        <v>33</v>
      </c>
    </row>
    <row r="874" spans="1:12" ht="18">
      <c r="A874" s="64" t="s">
        <v>33</v>
      </c>
      <c r="B874" s="61" t="s">
        <v>33</v>
      </c>
      <c r="C874" s="65" t="s">
        <v>33</v>
      </c>
      <c r="D874" s="65" t="s">
        <v>33</v>
      </c>
      <c r="E874" s="65" t="s">
        <v>33</v>
      </c>
      <c r="F874" s="58">
        <v>0</v>
      </c>
      <c r="G874" s="58">
        <v>0</v>
      </c>
      <c r="H874" s="58">
        <v>0</v>
      </c>
      <c r="I874" s="61" t="s">
        <v>33</v>
      </c>
      <c r="J874" s="61" t="s">
        <v>33</v>
      </c>
      <c r="K874" s="61" t="s">
        <v>33</v>
      </c>
      <c r="L874" s="62" t="s">
        <v>33</v>
      </c>
    </row>
    <row r="875" spans="1:12" ht="18">
      <c r="A875" s="64" t="s">
        <v>33</v>
      </c>
      <c r="B875" s="61" t="s">
        <v>33</v>
      </c>
      <c r="C875" s="65" t="s">
        <v>33</v>
      </c>
      <c r="D875" s="65" t="s">
        <v>33</v>
      </c>
      <c r="E875" s="65" t="s">
        <v>33</v>
      </c>
      <c r="F875" s="58">
        <v>0</v>
      </c>
      <c r="G875" s="58">
        <v>0</v>
      </c>
      <c r="H875" s="58">
        <v>0</v>
      </c>
      <c r="I875" s="61" t="s">
        <v>33</v>
      </c>
      <c r="J875" s="61" t="s">
        <v>33</v>
      </c>
      <c r="K875" s="61" t="s">
        <v>33</v>
      </c>
      <c r="L875" s="62" t="s">
        <v>33</v>
      </c>
    </row>
    <row r="876" spans="1:12" ht="114.75">
      <c r="A876" s="64" t="s">
        <v>650</v>
      </c>
      <c r="B876" s="61" t="s">
        <v>651</v>
      </c>
      <c r="C876" s="65" t="s">
        <v>80</v>
      </c>
      <c r="D876" s="65" t="s">
        <v>289</v>
      </c>
      <c r="E876" s="65" t="s">
        <v>33</v>
      </c>
      <c r="F876" s="58">
        <v>3400</v>
      </c>
      <c r="G876" s="58">
        <v>2720</v>
      </c>
      <c r="H876" s="58">
        <v>2720</v>
      </c>
      <c r="I876" s="61" t="s">
        <v>33</v>
      </c>
      <c r="J876" s="61" t="s">
        <v>33</v>
      </c>
      <c r="K876" s="61" t="s">
        <v>33</v>
      </c>
      <c r="L876" s="62" t="s">
        <v>652</v>
      </c>
    </row>
    <row r="877" spans="1:12" ht="18">
      <c r="A877" s="64" t="s">
        <v>33</v>
      </c>
      <c r="B877" s="61" t="s">
        <v>33</v>
      </c>
      <c r="C877" s="65" t="s">
        <v>33</v>
      </c>
      <c r="D877" s="65" t="s">
        <v>33</v>
      </c>
      <c r="E877" s="65" t="s">
        <v>33</v>
      </c>
      <c r="F877" s="58">
        <v>3400</v>
      </c>
      <c r="G877" s="58">
        <v>2720</v>
      </c>
      <c r="H877" s="58">
        <v>2720</v>
      </c>
      <c r="I877" s="61" t="s">
        <v>33</v>
      </c>
      <c r="J877" s="61" t="s">
        <v>33</v>
      </c>
      <c r="K877" s="61" t="s">
        <v>33</v>
      </c>
      <c r="L877" s="62" t="s">
        <v>33</v>
      </c>
    </row>
    <row r="878" spans="1:12" ht="18">
      <c r="A878" s="64" t="s">
        <v>33</v>
      </c>
      <c r="B878" s="61" t="s">
        <v>33</v>
      </c>
      <c r="C878" s="65" t="s">
        <v>33</v>
      </c>
      <c r="D878" s="65" t="s">
        <v>33</v>
      </c>
      <c r="E878" s="65" t="s">
        <v>33</v>
      </c>
      <c r="F878" s="58">
        <v>0</v>
      </c>
      <c r="G878" s="58">
        <v>0</v>
      </c>
      <c r="H878" s="58">
        <v>0</v>
      </c>
      <c r="I878" s="61" t="s">
        <v>33</v>
      </c>
      <c r="J878" s="61" t="s">
        <v>33</v>
      </c>
      <c r="K878" s="61" t="s">
        <v>33</v>
      </c>
      <c r="L878" s="62" t="s">
        <v>33</v>
      </c>
    </row>
    <row r="879" spans="1:12" ht="18">
      <c r="A879" s="64" t="s">
        <v>33</v>
      </c>
      <c r="B879" s="61" t="s">
        <v>33</v>
      </c>
      <c r="C879" s="65" t="s">
        <v>33</v>
      </c>
      <c r="D879" s="65" t="s">
        <v>33</v>
      </c>
      <c r="E879" s="65" t="s">
        <v>33</v>
      </c>
      <c r="F879" s="58">
        <v>0</v>
      </c>
      <c r="G879" s="58">
        <v>0</v>
      </c>
      <c r="H879" s="58">
        <v>0</v>
      </c>
      <c r="I879" s="61" t="s">
        <v>33</v>
      </c>
      <c r="J879" s="61" t="s">
        <v>33</v>
      </c>
      <c r="K879" s="61" t="s">
        <v>33</v>
      </c>
      <c r="L879" s="62" t="s">
        <v>33</v>
      </c>
    </row>
    <row r="880" spans="1:12" ht="25.5">
      <c r="A880" s="64" t="s">
        <v>168</v>
      </c>
      <c r="B880" s="61" t="s">
        <v>123</v>
      </c>
      <c r="C880" s="65" t="s">
        <v>33</v>
      </c>
      <c r="D880" s="65" t="s">
        <v>33</v>
      </c>
      <c r="E880" s="65" t="s">
        <v>33</v>
      </c>
      <c r="F880" s="58">
        <v>5500</v>
      </c>
      <c r="G880" s="58">
        <v>924</v>
      </c>
      <c r="H880" s="58">
        <v>924</v>
      </c>
      <c r="I880" s="61" t="s">
        <v>33</v>
      </c>
      <c r="J880" s="61" t="s">
        <v>33</v>
      </c>
      <c r="K880" s="61" t="s">
        <v>33</v>
      </c>
      <c r="L880" s="62" t="s">
        <v>33</v>
      </c>
    </row>
    <row r="881" spans="1:12" ht="306">
      <c r="A881" s="64" t="s">
        <v>169</v>
      </c>
      <c r="B881" s="61" t="s">
        <v>653</v>
      </c>
      <c r="C881" s="65" t="s">
        <v>90</v>
      </c>
      <c r="D881" s="65" t="s">
        <v>255</v>
      </c>
      <c r="E881" s="65" t="s">
        <v>33</v>
      </c>
      <c r="F881" s="58">
        <v>5500</v>
      </c>
      <c r="G881" s="58">
        <v>924</v>
      </c>
      <c r="H881" s="58">
        <v>924</v>
      </c>
      <c r="I881" s="61" t="s">
        <v>654</v>
      </c>
      <c r="J881" s="61" t="s">
        <v>33</v>
      </c>
      <c r="K881" s="61" t="s">
        <v>655</v>
      </c>
      <c r="L881" s="62" t="s">
        <v>656</v>
      </c>
    </row>
    <row r="882" spans="1:12" ht="18">
      <c r="A882" s="64" t="s">
        <v>33</v>
      </c>
      <c r="B882" s="61" t="s">
        <v>33</v>
      </c>
      <c r="C882" s="65" t="s">
        <v>33</v>
      </c>
      <c r="D882" s="65" t="s">
        <v>33</v>
      </c>
      <c r="E882" s="65" t="s">
        <v>33</v>
      </c>
      <c r="F882" s="58">
        <v>5500</v>
      </c>
      <c r="G882" s="58">
        <v>924</v>
      </c>
      <c r="H882" s="58">
        <v>924</v>
      </c>
      <c r="I882" s="61" t="s">
        <v>33</v>
      </c>
      <c r="J882" s="61" t="s">
        <v>33</v>
      </c>
      <c r="K882" s="61" t="s">
        <v>33</v>
      </c>
      <c r="L882" s="62" t="s">
        <v>33</v>
      </c>
    </row>
    <row r="883" spans="1:12" ht="18">
      <c r="A883" s="64" t="s">
        <v>33</v>
      </c>
      <c r="B883" s="61" t="s">
        <v>33</v>
      </c>
      <c r="C883" s="65" t="s">
        <v>33</v>
      </c>
      <c r="D883" s="65" t="s">
        <v>33</v>
      </c>
      <c r="E883" s="65" t="s">
        <v>33</v>
      </c>
      <c r="F883" s="58">
        <v>0</v>
      </c>
      <c r="G883" s="58">
        <v>0</v>
      </c>
      <c r="H883" s="58">
        <v>0</v>
      </c>
      <c r="I883" s="61" t="s">
        <v>33</v>
      </c>
      <c r="J883" s="61" t="s">
        <v>33</v>
      </c>
      <c r="K883" s="61" t="s">
        <v>33</v>
      </c>
      <c r="L883" s="62" t="s">
        <v>33</v>
      </c>
    </row>
    <row r="884" spans="1:12" ht="18">
      <c r="A884" s="64" t="s">
        <v>33</v>
      </c>
      <c r="B884" s="61" t="s">
        <v>33</v>
      </c>
      <c r="C884" s="65" t="s">
        <v>33</v>
      </c>
      <c r="D884" s="65" t="s">
        <v>33</v>
      </c>
      <c r="E884" s="65" t="s">
        <v>33</v>
      </c>
      <c r="F884" s="58">
        <v>0</v>
      </c>
      <c r="G884" s="58">
        <v>0</v>
      </c>
      <c r="H884" s="58">
        <v>0</v>
      </c>
      <c r="I884" s="61" t="s">
        <v>33</v>
      </c>
      <c r="J884" s="61" t="s">
        <v>33</v>
      </c>
      <c r="K884" s="61" t="s">
        <v>33</v>
      </c>
      <c r="L884" s="62" t="s">
        <v>33</v>
      </c>
    </row>
    <row r="885" spans="1:12" ht="25.5">
      <c r="A885" s="64" t="s">
        <v>657</v>
      </c>
      <c r="B885" s="61" t="s">
        <v>56</v>
      </c>
      <c r="C885" s="65" t="s">
        <v>33</v>
      </c>
      <c r="D885" s="65" t="s">
        <v>33</v>
      </c>
      <c r="E885" s="65" t="s">
        <v>33</v>
      </c>
      <c r="F885" s="58">
        <v>60030</v>
      </c>
      <c r="G885" s="58">
        <v>36400</v>
      </c>
      <c r="H885" s="58">
        <v>36400</v>
      </c>
      <c r="I885" s="61" t="s">
        <v>33</v>
      </c>
      <c r="J885" s="61" t="s">
        <v>33</v>
      </c>
      <c r="K885" s="61" t="s">
        <v>33</v>
      </c>
      <c r="L885" s="62" t="s">
        <v>33</v>
      </c>
    </row>
    <row r="886" spans="1:12" ht="89.25">
      <c r="A886" s="64" t="s">
        <v>658</v>
      </c>
      <c r="B886" s="61" t="s">
        <v>659</v>
      </c>
      <c r="C886" s="65" t="s">
        <v>80</v>
      </c>
      <c r="D886" s="65" t="s">
        <v>289</v>
      </c>
      <c r="E886" s="65" t="s">
        <v>33</v>
      </c>
      <c r="F886" s="58">
        <v>3100</v>
      </c>
      <c r="G886" s="58">
        <v>1550</v>
      </c>
      <c r="H886" s="58">
        <v>1550</v>
      </c>
      <c r="I886" s="61" t="s">
        <v>33</v>
      </c>
      <c r="J886" s="61" t="s">
        <v>33</v>
      </c>
      <c r="K886" s="61" t="s">
        <v>33</v>
      </c>
      <c r="L886" s="62" t="s">
        <v>660</v>
      </c>
    </row>
    <row r="887" spans="1:12" ht="18">
      <c r="A887" s="64" t="s">
        <v>33</v>
      </c>
      <c r="B887" s="61" t="s">
        <v>33</v>
      </c>
      <c r="C887" s="65" t="s">
        <v>33</v>
      </c>
      <c r="D887" s="65" t="s">
        <v>33</v>
      </c>
      <c r="E887" s="65" t="s">
        <v>33</v>
      </c>
      <c r="F887" s="58">
        <v>3100</v>
      </c>
      <c r="G887" s="58">
        <v>1550</v>
      </c>
      <c r="H887" s="58">
        <v>1550</v>
      </c>
      <c r="I887" s="61" t="s">
        <v>33</v>
      </c>
      <c r="J887" s="61" t="s">
        <v>33</v>
      </c>
      <c r="K887" s="61" t="s">
        <v>33</v>
      </c>
      <c r="L887" s="62" t="s">
        <v>33</v>
      </c>
    </row>
    <row r="888" spans="1:12" ht="18">
      <c r="A888" s="64" t="s">
        <v>33</v>
      </c>
      <c r="B888" s="61" t="s">
        <v>33</v>
      </c>
      <c r="C888" s="65" t="s">
        <v>33</v>
      </c>
      <c r="D888" s="65" t="s">
        <v>33</v>
      </c>
      <c r="E888" s="65" t="s">
        <v>33</v>
      </c>
      <c r="F888" s="58">
        <v>0</v>
      </c>
      <c r="G888" s="58">
        <v>0</v>
      </c>
      <c r="H888" s="58">
        <v>0</v>
      </c>
      <c r="I888" s="61" t="s">
        <v>33</v>
      </c>
      <c r="J888" s="61" t="s">
        <v>33</v>
      </c>
      <c r="K888" s="61" t="s">
        <v>33</v>
      </c>
      <c r="L888" s="62" t="s">
        <v>33</v>
      </c>
    </row>
    <row r="889" spans="1:12" ht="18">
      <c r="A889" s="64" t="s">
        <v>33</v>
      </c>
      <c r="B889" s="61" t="s">
        <v>33</v>
      </c>
      <c r="C889" s="65" t="s">
        <v>33</v>
      </c>
      <c r="D889" s="65" t="s">
        <v>33</v>
      </c>
      <c r="E889" s="65" t="s">
        <v>33</v>
      </c>
      <c r="F889" s="58">
        <v>0</v>
      </c>
      <c r="G889" s="58">
        <v>0</v>
      </c>
      <c r="H889" s="58">
        <v>0</v>
      </c>
      <c r="I889" s="61" t="s">
        <v>33</v>
      </c>
      <c r="J889" s="61" t="s">
        <v>33</v>
      </c>
      <c r="K889" s="61" t="s">
        <v>33</v>
      </c>
      <c r="L889" s="62" t="s">
        <v>33</v>
      </c>
    </row>
    <row r="890" spans="1:12" ht="89.25">
      <c r="A890" s="64" t="s">
        <v>661</v>
      </c>
      <c r="B890" s="61" t="s">
        <v>662</v>
      </c>
      <c r="C890" s="65" t="s">
        <v>80</v>
      </c>
      <c r="D890" s="65" t="s">
        <v>289</v>
      </c>
      <c r="E890" s="65" t="s">
        <v>33</v>
      </c>
      <c r="F890" s="58">
        <v>3100</v>
      </c>
      <c r="G890" s="58">
        <v>1860</v>
      </c>
      <c r="H890" s="58">
        <v>1860</v>
      </c>
      <c r="I890" s="61" t="s">
        <v>33</v>
      </c>
      <c r="J890" s="61" t="s">
        <v>33</v>
      </c>
      <c r="K890" s="61" t="s">
        <v>33</v>
      </c>
      <c r="L890" s="62" t="s">
        <v>663</v>
      </c>
    </row>
    <row r="891" spans="1:12" ht="18">
      <c r="A891" s="64" t="s">
        <v>33</v>
      </c>
      <c r="B891" s="61" t="s">
        <v>33</v>
      </c>
      <c r="C891" s="65" t="s">
        <v>33</v>
      </c>
      <c r="D891" s="65" t="s">
        <v>33</v>
      </c>
      <c r="E891" s="65" t="s">
        <v>33</v>
      </c>
      <c r="F891" s="58">
        <v>3100</v>
      </c>
      <c r="G891" s="58">
        <v>1860</v>
      </c>
      <c r="H891" s="58">
        <v>1860</v>
      </c>
      <c r="I891" s="61" t="s">
        <v>33</v>
      </c>
      <c r="J891" s="61" t="s">
        <v>33</v>
      </c>
      <c r="K891" s="61" t="s">
        <v>33</v>
      </c>
      <c r="L891" s="62" t="s">
        <v>33</v>
      </c>
    </row>
    <row r="892" spans="1:12" ht="18">
      <c r="A892" s="64" t="s">
        <v>33</v>
      </c>
      <c r="B892" s="61" t="s">
        <v>33</v>
      </c>
      <c r="C892" s="65" t="s">
        <v>33</v>
      </c>
      <c r="D892" s="65" t="s">
        <v>33</v>
      </c>
      <c r="E892" s="65" t="s">
        <v>33</v>
      </c>
      <c r="F892" s="58">
        <v>0</v>
      </c>
      <c r="G892" s="58">
        <v>0</v>
      </c>
      <c r="H892" s="58">
        <v>0</v>
      </c>
      <c r="I892" s="61" t="s">
        <v>33</v>
      </c>
      <c r="J892" s="61" t="s">
        <v>33</v>
      </c>
      <c r="K892" s="61" t="s">
        <v>33</v>
      </c>
      <c r="L892" s="62" t="s">
        <v>33</v>
      </c>
    </row>
    <row r="893" spans="1:12" ht="18">
      <c r="A893" s="64" t="s">
        <v>33</v>
      </c>
      <c r="B893" s="61" t="s">
        <v>33</v>
      </c>
      <c r="C893" s="65" t="s">
        <v>33</v>
      </c>
      <c r="D893" s="65" t="s">
        <v>33</v>
      </c>
      <c r="E893" s="65" t="s">
        <v>33</v>
      </c>
      <c r="F893" s="58">
        <v>0</v>
      </c>
      <c r="G893" s="58">
        <v>0</v>
      </c>
      <c r="H893" s="58">
        <v>0</v>
      </c>
      <c r="I893" s="61" t="s">
        <v>33</v>
      </c>
      <c r="J893" s="61" t="s">
        <v>33</v>
      </c>
      <c r="K893" s="61" t="s">
        <v>33</v>
      </c>
      <c r="L893" s="62" t="s">
        <v>33</v>
      </c>
    </row>
    <row r="894" spans="1:12" ht="89.25">
      <c r="A894" s="64" t="s">
        <v>664</v>
      </c>
      <c r="B894" s="61" t="s">
        <v>665</v>
      </c>
      <c r="C894" s="65" t="s">
        <v>80</v>
      </c>
      <c r="D894" s="65" t="s">
        <v>289</v>
      </c>
      <c r="E894" s="65" t="s">
        <v>33</v>
      </c>
      <c r="F894" s="58">
        <v>3000</v>
      </c>
      <c r="G894" s="58">
        <v>1500</v>
      </c>
      <c r="H894" s="58">
        <v>1500</v>
      </c>
      <c r="I894" s="61" t="s">
        <v>33</v>
      </c>
      <c r="J894" s="61" t="s">
        <v>33</v>
      </c>
      <c r="K894" s="61" t="s">
        <v>33</v>
      </c>
      <c r="L894" s="62" t="s">
        <v>666</v>
      </c>
    </row>
    <row r="895" spans="1:12" ht="18">
      <c r="A895" s="64" t="s">
        <v>33</v>
      </c>
      <c r="B895" s="61" t="s">
        <v>33</v>
      </c>
      <c r="C895" s="65" t="s">
        <v>33</v>
      </c>
      <c r="D895" s="65" t="s">
        <v>33</v>
      </c>
      <c r="E895" s="65" t="s">
        <v>33</v>
      </c>
      <c r="F895" s="58">
        <v>3000</v>
      </c>
      <c r="G895" s="58">
        <v>1500</v>
      </c>
      <c r="H895" s="58">
        <v>1500</v>
      </c>
      <c r="I895" s="61" t="s">
        <v>33</v>
      </c>
      <c r="J895" s="61" t="s">
        <v>33</v>
      </c>
      <c r="K895" s="61" t="s">
        <v>33</v>
      </c>
      <c r="L895" s="62" t="s">
        <v>33</v>
      </c>
    </row>
    <row r="896" spans="1:12" ht="18">
      <c r="A896" s="64" t="s">
        <v>33</v>
      </c>
      <c r="B896" s="61" t="s">
        <v>33</v>
      </c>
      <c r="C896" s="65" t="s">
        <v>33</v>
      </c>
      <c r="D896" s="65" t="s">
        <v>33</v>
      </c>
      <c r="E896" s="65" t="s">
        <v>33</v>
      </c>
      <c r="F896" s="58">
        <v>0</v>
      </c>
      <c r="G896" s="58">
        <v>0</v>
      </c>
      <c r="H896" s="58">
        <v>0</v>
      </c>
      <c r="I896" s="61" t="s">
        <v>33</v>
      </c>
      <c r="J896" s="61" t="s">
        <v>33</v>
      </c>
      <c r="K896" s="61" t="s">
        <v>33</v>
      </c>
      <c r="L896" s="62" t="s">
        <v>33</v>
      </c>
    </row>
    <row r="897" spans="1:12" ht="18">
      <c r="A897" s="64" t="s">
        <v>33</v>
      </c>
      <c r="B897" s="61" t="s">
        <v>33</v>
      </c>
      <c r="C897" s="65" t="s">
        <v>33</v>
      </c>
      <c r="D897" s="65" t="s">
        <v>33</v>
      </c>
      <c r="E897" s="65" t="s">
        <v>33</v>
      </c>
      <c r="F897" s="58">
        <v>0</v>
      </c>
      <c r="G897" s="58">
        <v>0</v>
      </c>
      <c r="H897" s="58">
        <v>0</v>
      </c>
      <c r="I897" s="61" t="s">
        <v>33</v>
      </c>
      <c r="J897" s="61" t="s">
        <v>33</v>
      </c>
      <c r="K897" s="61" t="s">
        <v>33</v>
      </c>
      <c r="L897" s="62" t="s">
        <v>33</v>
      </c>
    </row>
    <row r="898" spans="1:12" ht="127.5">
      <c r="A898" s="64" t="s">
        <v>667</v>
      </c>
      <c r="B898" s="61" t="s">
        <v>668</v>
      </c>
      <c r="C898" s="65" t="s">
        <v>80</v>
      </c>
      <c r="D898" s="65" t="s">
        <v>289</v>
      </c>
      <c r="E898" s="65" t="s">
        <v>33</v>
      </c>
      <c r="F898" s="58">
        <v>5300</v>
      </c>
      <c r="G898" s="58">
        <v>2650</v>
      </c>
      <c r="H898" s="58">
        <v>2650</v>
      </c>
      <c r="I898" s="61" t="s">
        <v>33</v>
      </c>
      <c r="J898" s="61" t="s">
        <v>33</v>
      </c>
      <c r="K898" s="61" t="s">
        <v>33</v>
      </c>
      <c r="L898" s="62" t="s">
        <v>669</v>
      </c>
    </row>
    <row r="899" spans="1:12" ht="18">
      <c r="A899" s="64" t="s">
        <v>33</v>
      </c>
      <c r="B899" s="61" t="s">
        <v>33</v>
      </c>
      <c r="C899" s="65" t="s">
        <v>33</v>
      </c>
      <c r="D899" s="65" t="s">
        <v>33</v>
      </c>
      <c r="E899" s="65" t="s">
        <v>33</v>
      </c>
      <c r="F899" s="58">
        <v>5300</v>
      </c>
      <c r="G899" s="58">
        <v>2650</v>
      </c>
      <c r="H899" s="58">
        <v>2650</v>
      </c>
      <c r="I899" s="61" t="s">
        <v>33</v>
      </c>
      <c r="J899" s="61" t="s">
        <v>33</v>
      </c>
      <c r="K899" s="61" t="s">
        <v>33</v>
      </c>
      <c r="L899" s="62" t="s">
        <v>33</v>
      </c>
    </row>
    <row r="900" spans="1:12" ht="18">
      <c r="A900" s="64" t="s">
        <v>33</v>
      </c>
      <c r="B900" s="61" t="s">
        <v>33</v>
      </c>
      <c r="C900" s="65" t="s">
        <v>33</v>
      </c>
      <c r="D900" s="65" t="s">
        <v>33</v>
      </c>
      <c r="E900" s="65" t="s">
        <v>33</v>
      </c>
      <c r="F900" s="58">
        <v>0</v>
      </c>
      <c r="G900" s="58">
        <v>0</v>
      </c>
      <c r="H900" s="58">
        <v>0</v>
      </c>
      <c r="I900" s="61" t="s">
        <v>33</v>
      </c>
      <c r="J900" s="61" t="s">
        <v>33</v>
      </c>
      <c r="K900" s="61" t="s">
        <v>33</v>
      </c>
      <c r="L900" s="62" t="s">
        <v>33</v>
      </c>
    </row>
    <row r="901" spans="1:12" ht="18">
      <c r="A901" s="64" t="s">
        <v>33</v>
      </c>
      <c r="B901" s="61" t="s">
        <v>33</v>
      </c>
      <c r="C901" s="65" t="s">
        <v>33</v>
      </c>
      <c r="D901" s="65" t="s">
        <v>33</v>
      </c>
      <c r="E901" s="65" t="s">
        <v>33</v>
      </c>
      <c r="F901" s="58">
        <v>0</v>
      </c>
      <c r="G901" s="58">
        <v>0</v>
      </c>
      <c r="H901" s="58">
        <v>0</v>
      </c>
      <c r="I901" s="61" t="s">
        <v>33</v>
      </c>
      <c r="J901" s="61" t="s">
        <v>33</v>
      </c>
      <c r="K901" s="61" t="s">
        <v>33</v>
      </c>
      <c r="L901" s="62" t="s">
        <v>33</v>
      </c>
    </row>
    <row r="902" spans="1:12" ht="89.25">
      <c r="A902" s="64" t="s">
        <v>670</v>
      </c>
      <c r="B902" s="61" t="s">
        <v>671</v>
      </c>
      <c r="C902" s="65" t="s">
        <v>80</v>
      </c>
      <c r="D902" s="65" t="s">
        <v>289</v>
      </c>
      <c r="E902" s="65" t="s">
        <v>33</v>
      </c>
      <c r="F902" s="58">
        <v>2500</v>
      </c>
      <c r="G902" s="58">
        <v>1250</v>
      </c>
      <c r="H902" s="58">
        <v>1250</v>
      </c>
      <c r="I902" s="61" t="s">
        <v>33</v>
      </c>
      <c r="J902" s="61" t="s">
        <v>33</v>
      </c>
      <c r="K902" s="61" t="s">
        <v>33</v>
      </c>
      <c r="L902" s="62" t="s">
        <v>672</v>
      </c>
    </row>
    <row r="903" spans="1:12" ht="18">
      <c r="A903" s="64" t="s">
        <v>33</v>
      </c>
      <c r="B903" s="61" t="s">
        <v>33</v>
      </c>
      <c r="C903" s="65" t="s">
        <v>33</v>
      </c>
      <c r="D903" s="65" t="s">
        <v>33</v>
      </c>
      <c r="E903" s="65" t="s">
        <v>33</v>
      </c>
      <c r="F903" s="58">
        <v>2500</v>
      </c>
      <c r="G903" s="58">
        <v>1250</v>
      </c>
      <c r="H903" s="58">
        <v>1250</v>
      </c>
      <c r="I903" s="61" t="s">
        <v>33</v>
      </c>
      <c r="J903" s="61" t="s">
        <v>33</v>
      </c>
      <c r="K903" s="61" t="s">
        <v>33</v>
      </c>
      <c r="L903" s="62" t="s">
        <v>33</v>
      </c>
    </row>
    <row r="904" spans="1:12" ht="18">
      <c r="A904" s="64" t="s">
        <v>33</v>
      </c>
      <c r="B904" s="61" t="s">
        <v>33</v>
      </c>
      <c r="C904" s="65" t="s">
        <v>33</v>
      </c>
      <c r="D904" s="65" t="s">
        <v>33</v>
      </c>
      <c r="E904" s="65" t="s">
        <v>33</v>
      </c>
      <c r="F904" s="58">
        <v>0</v>
      </c>
      <c r="G904" s="58">
        <v>0</v>
      </c>
      <c r="H904" s="58">
        <v>0</v>
      </c>
      <c r="I904" s="61" t="s">
        <v>33</v>
      </c>
      <c r="J904" s="61" t="s">
        <v>33</v>
      </c>
      <c r="K904" s="61" t="s">
        <v>33</v>
      </c>
      <c r="L904" s="62" t="s">
        <v>33</v>
      </c>
    </row>
    <row r="905" spans="1:12" ht="18">
      <c r="A905" s="64" t="s">
        <v>33</v>
      </c>
      <c r="B905" s="61" t="s">
        <v>33</v>
      </c>
      <c r="C905" s="65" t="s">
        <v>33</v>
      </c>
      <c r="D905" s="65" t="s">
        <v>33</v>
      </c>
      <c r="E905" s="65" t="s">
        <v>33</v>
      </c>
      <c r="F905" s="58">
        <v>0</v>
      </c>
      <c r="G905" s="58">
        <v>0</v>
      </c>
      <c r="H905" s="58">
        <v>0</v>
      </c>
      <c r="I905" s="61" t="s">
        <v>33</v>
      </c>
      <c r="J905" s="61" t="s">
        <v>33</v>
      </c>
      <c r="K905" s="61" t="s">
        <v>33</v>
      </c>
      <c r="L905" s="62" t="s">
        <v>33</v>
      </c>
    </row>
    <row r="906" spans="1:12" ht="102">
      <c r="A906" s="64" t="s">
        <v>673</v>
      </c>
      <c r="B906" s="61" t="s">
        <v>674</v>
      </c>
      <c r="C906" s="65" t="s">
        <v>80</v>
      </c>
      <c r="D906" s="65" t="s">
        <v>289</v>
      </c>
      <c r="E906" s="65" t="s">
        <v>33</v>
      </c>
      <c r="F906" s="58">
        <v>8700</v>
      </c>
      <c r="G906" s="58">
        <v>3480</v>
      </c>
      <c r="H906" s="58">
        <v>3480</v>
      </c>
      <c r="I906" s="61" t="s">
        <v>33</v>
      </c>
      <c r="J906" s="61" t="s">
        <v>33</v>
      </c>
      <c r="K906" s="61" t="s">
        <v>33</v>
      </c>
      <c r="L906" s="62" t="s">
        <v>675</v>
      </c>
    </row>
    <row r="907" spans="1:12" ht="18">
      <c r="A907" s="64" t="s">
        <v>33</v>
      </c>
      <c r="B907" s="61" t="s">
        <v>33</v>
      </c>
      <c r="C907" s="65" t="s">
        <v>33</v>
      </c>
      <c r="D907" s="65" t="s">
        <v>33</v>
      </c>
      <c r="E907" s="65" t="s">
        <v>33</v>
      </c>
      <c r="F907" s="58">
        <v>8700</v>
      </c>
      <c r="G907" s="58">
        <v>3480</v>
      </c>
      <c r="H907" s="58">
        <v>3480</v>
      </c>
      <c r="I907" s="61" t="s">
        <v>33</v>
      </c>
      <c r="J907" s="61" t="s">
        <v>33</v>
      </c>
      <c r="K907" s="61" t="s">
        <v>33</v>
      </c>
      <c r="L907" s="62" t="s">
        <v>33</v>
      </c>
    </row>
    <row r="908" spans="1:12" ht="18">
      <c r="A908" s="64" t="s">
        <v>33</v>
      </c>
      <c r="B908" s="61" t="s">
        <v>33</v>
      </c>
      <c r="C908" s="65" t="s">
        <v>33</v>
      </c>
      <c r="D908" s="65" t="s">
        <v>33</v>
      </c>
      <c r="E908" s="65" t="s">
        <v>33</v>
      </c>
      <c r="F908" s="58">
        <v>0</v>
      </c>
      <c r="G908" s="58">
        <v>0</v>
      </c>
      <c r="H908" s="58">
        <v>0</v>
      </c>
      <c r="I908" s="61" t="s">
        <v>33</v>
      </c>
      <c r="J908" s="61" t="s">
        <v>33</v>
      </c>
      <c r="K908" s="61" t="s">
        <v>33</v>
      </c>
      <c r="L908" s="62" t="s">
        <v>33</v>
      </c>
    </row>
    <row r="909" spans="1:12" ht="18">
      <c r="A909" s="64" t="s">
        <v>33</v>
      </c>
      <c r="B909" s="61" t="s">
        <v>33</v>
      </c>
      <c r="C909" s="65" t="s">
        <v>33</v>
      </c>
      <c r="D909" s="65" t="s">
        <v>33</v>
      </c>
      <c r="E909" s="65" t="s">
        <v>33</v>
      </c>
      <c r="F909" s="58">
        <v>0</v>
      </c>
      <c r="G909" s="58">
        <v>0</v>
      </c>
      <c r="H909" s="58">
        <v>0</v>
      </c>
      <c r="I909" s="61" t="s">
        <v>33</v>
      </c>
      <c r="J909" s="61" t="s">
        <v>33</v>
      </c>
      <c r="K909" s="61" t="s">
        <v>33</v>
      </c>
      <c r="L909" s="62" t="s">
        <v>33</v>
      </c>
    </row>
    <row r="910" spans="1:12" ht="114.75">
      <c r="A910" s="64" t="s">
        <v>676</v>
      </c>
      <c r="B910" s="61" t="s">
        <v>677</v>
      </c>
      <c r="C910" s="65" t="s">
        <v>80</v>
      </c>
      <c r="D910" s="65" t="s">
        <v>289</v>
      </c>
      <c r="E910" s="65" t="s">
        <v>33</v>
      </c>
      <c r="F910" s="58">
        <v>4900</v>
      </c>
      <c r="G910" s="58">
        <v>2940</v>
      </c>
      <c r="H910" s="58">
        <v>2940</v>
      </c>
      <c r="I910" s="61" t="s">
        <v>33</v>
      </c>
      <c r="J910" s="61" t="s">
        <v>33</v>
      </c>
      <c r="K910" s="61" t="s">
        <v>33</v>
      </c>
      <c r="L910" s="62" t="s">
        <v>678</v>
      </c>
    </row>
    <row r="911" spans="1:12" ht="18">
      <c r="A911" s="64" t="s">
        <v>33</v>
      </c>
      <c r="B911" s="61" t="s">
        <v>33</v>
      </c>
      <c r="C911" s="65" t="s">
        <v>33</v>
      </c>
      <c r="D911" s="65" t="s">
        <v>33</v>
      </c>
      <c r="E911" s="65" t="s">
        <v>33</v>
      </c>
      <c r="F911" s="58">
        <v>4900</v>
      </c>
      <c r="G911" s="58">
        <v>2940</v>
      </c>
      <c r="H911" s="58">
        <v>2940</v>
      </c>
      <c r="I911" s="61" t="s">
        <v>33</v>
      </c>
      <c r="J911" s="61" t="s">
        <v>33</v>
      </c>
      <c r="K911" s="61" t="s">
        <v>33</v>
      </c>
      <c r="L911" s="62" t="s">
        <v>33</v>
      </c>
    </row>
    <row r="912" spans="1:12" ht="18">
      <c r="A912" s="64" t="s">
        <v>33</v>
      </c>
      <c r="B912" s="61" t="s">
        <v>33</v>
      </c>
      <c r="C912" s="65" t="s">
        <v>33</v>
      </c>
      <c r="D912" s="65" t="s">
        <v>33</v>
      </c>
      <c r="E912" s="65" t="s">
        <v>33</v>
      </c>
      <c r="F912" s="58">
        <v>0</v>
      </c>
      <c r="G912" s="58">
        <v>0</v>
      </c>
      <c r="H912" s="58">
        <v>0</v>
      </c>
      <c r="I912" s="61" t="s">
        <v>33</v>
      </c>
      <c r="J912" s="61" t="s">
        <v>33</v>
      </c>
      <c r="K912" s="61" t="s">
        <v>33</v>
      </c>
      <c r="L912" s="62" t="s">
        <v>33</v>
      </c>
    </row>
    <row r="913" spans="1:12" ht="18">
      <c r="A913" s="64" t="s">
        <v>33</v>
      </c>
      <c r="B913" s="61" t="s">
        <v>33</v>
      </c>
      <c r="C913" s="65" t="s">
        <v>33</v>
      </c>
      <c r="D913" s="65" t="s">
        <v>33</v>
      </c>
      <c r="E913" s="65" t="s">
        <v>33</v>
      </c>
      <c r="F913" s="58">
        <v>0</v>
      </c>
      <c r="G913" s="58">
        <v>0</v>
      </c>
      <c r="H913" s="58">
        <v>0</v>
      </c>
      <c r="I913" s="61" t="s">
        <v>33</v>
      </c>
      <c r="J913" s="61" t="s">
        <v>33</v>
      </c>
      <c r="K913" s="61" t="s">
        <v>33</v>
      </c>
      <c r="L913" s="62" t="s">
        <v>33</v>
      </c>
    </row>
    <row r="914" spans="1:12" ht="89.25">
      <c r="A914" s="64" t="s">
        <v>679</v>
      </c>
      <c r="B914" s="61" t="s">
        <v>680</v>
      </c>
      <c r="C914" s="65" t="s">
        <v>80</v>
      </c>
      <c r="D914" s="65" t="s">
        <v>289</v>
      </c>
      <c r="E914" s="65" t="s">
        <v>33</v>
      </c>
      <c r="F914" s="58">
        <v>4450</v>
      </c>
      <c r="G914" s="58">
        <v>2670</v>
      </c>
      <c r="H914" s="58">
        <v>2670</v>
      </c>
      <c r="I914" s="61" t="s">
        <v>33</v>
      </c>
      <c r="J914" s="61" t="s">
        <v>33</v>
      </c>
      <c r="K914" s="61" t="s">
        <v>33</v>
      </c>
      <c r="L914" s="62" t="s">
        <v>681</v>
      </c>
    </row>
    <row r="915" spans="1:12" ht="18">
      <c r="A915" s="64" t="s">
        <v>33</v>
      </c>
      <c r="B915" s="61" t="s">
        <v>33</v>
      </c>
      <c r="C915" s="65" t="s">
        <v>33</v>
      </c>
      <c r="D915" s="65" t="s">
        <v>33</v>
      </c>
      <c r="E915" s="65" t="s">
        <v>33</v>
      </c>
      <c r="F915" s="58">
        <v>4450</v>
      </c>
      <c r="G915" s="58">
        <v>2670</v>
      </c>
      <c r="H915" s="58">
        <v>2670</v>
      </c>
      <c r="I915" s="61" t="s">
        <v>33</v>
      </c>
      <c r="J915" s="61" t="s">
        <v>33</v>
      </c>
      <c r="K915" s="61" t="s">
        <v>33</v>
      </c>
      <c r="L915" s="62" t="s">
        <v>33</v>
      </c>
    </row>
    <row r="916" spans="1:12" ht="18">
      <c r="A916" s="64" t="s">
        <v>33</v>
      </c>
      <c r="B916" s="61" t="s">
        <v>33</v>
      </c>
      <c r="C916" s="65" t="s">
        <v>33</v>
      </c>
      <c r="D916" s="65" t="s">
        <v>33</v>
      </c>
      <c r="E916" s="65" t="s">
        <v>33</v>
      </c>
      <c r="F916" s="58">
        <v>0</v>
      </c>
      <c r="G916" s="58">
        <v>0</v>
      </c>
      <c r="H916" s="58">
        <v>0</v>
      </c>
      <c r="I916" s="61" t="s">
        <v>33</v>
      </c>
      <c r="J916" s="61" t="s">
        <v>33</v>
      </c>
      <c r="K916" s="61" t="s">
        <v>33</v>
      </c>
      <c r="L916" s="62" t="s">
        <v>33</v>
      </c>
    </row>
    <row r="917" spans="1:12" ht="18">
      <c r="A917" s="64" t="s">
        <v>33</v>
      </c>
      <c r="B917" s="61" t="s">
        <v>33</v>
      </c>
      <c r="C917" s="65" t="s">
        <v>33</v>
      </c>
      <c r="D917" s="65" t="s">
        <v>33</v>
      </c>
      <c r="E917" s="65" t="s">
        <v>33</v>
      </c>
      <c r="F917" s="58">
        <v>0</v>
      </c>
      <c r="G917" s="58">
        <v>0</v>
      </c>
      <c r="H917" s="58">
        <v>0</v>
      </c>
      <c r="I917" s="61" t="s">
        <v>33</v>
      </c>
      <c r="J917" s="61" t="s">
        <v>33</v>
      </c>
      <c r="K917" s="61" t="s">
        <v>33</v>
      </c>
      <c r="L917" s="62" t="s">
        <v>33</v>
      </c>
    </row>
    <row r="918" spans="1:12" ht="89.25">
      <c r="A918" s="64" t="s">
        <v>682</v>
      </c>
      <c r="B918" s="61" t="s">
        <v>683</v>
      </c>
      <c r="C918" s="65" t="s">
        <v>80</v>
      </c>
      <c r="D918" s="65" t="s">
        <v>289</v>
      </c>
      <c r="E918" s="65" t="s">
        <v>33</v>
      </c>
      <c r="F918" s="58">
        <v>4450</v>
      </c>
      <c r="G918" s="58">
        <v>2670</v>
      </c>
      <c r="H918" s="58">
        <v>2670</v>
      </c>
      <c r="I918" s="61" t="s">
        <v>33</v>
      </c>
      <c r="J918" s="61" t="s">
        <v>33</v>
      </c>
      <c r="K918" s="61" t="s">
        <v>33</v>
      </c>
      <c r="L918" s="62" t="s">
        <v>684</v>
      </c>
    </row>
    <row r="919" spans="1:12" ht="18">
      <c r="A919" s="64" t="s">
        <v>33</v>
      </c>
      <c r="B919" s="61" t="s">
        <v>33</v>
      </c>
      <c r="C919" s="65" t="s">
        <v>33</v>
      </c>
      <c r="D919" s="65" t="s">
        <v>33</v>
      </c>
      <c r="E919" s="65" t="s">
        <v>33</v>
      </c>
      <c r="F919" s="58">
        <v>4450</v>
      </c>
      <c r="G919" s="58">
        <v>2670</v>
      </c>
      <c r="H919" s="58">
        <v>2670</v>
      </c>
      <c r="I919" s="61" t="s">
        <v>33</v>
      </c>
      <c r="J919" s="61" t="s">
        <v>33</v>
      </c>
      <c r="K919" s="61" t="s">
        <v>33</v>
      </c>
      <c r="L919" s="62" t="s">
        <v>33</v>
      </c>
    </row>
    <row r="920" spans="1:12" ht="18">
      <c r="A920" s="64" t="s">
        <v>33</v>
      </c>
      <c r="B920" s="61" t="s">
        <v>33</v>
      </c>
      <c r="C920" s="65" t="s">
        <v>33</v>
      </c>
      <c r="D920" s="65" t="s">
        <v>33</v>
      </c>
      <c r="E920" s="65" t="s">
        <v>33</v>
      </c>
      <c r="F920" s="58">
        <v>0</v>
      </c>
      <c r="G920" s="58">
        <v>0</v>
      </c>
      <c r="H920" s="58">
        <v>0</v>
      </c>
      <c r="I920" s="61" t="s">
        <v>33</v>
      </c>
      <c r="J920" s="61" t="s">
        <v>33</v>
      </c>
      <c r="K920" s="61" t="s">
        <v>33</v>
      </c>
      <c r="L920" s="62" t="s">
        <v>33</v>
      </c>
    </row>
    <row r="921" spans="1:12" ht="18">
      <c r="A921" s="64" t="s">
        <v>33</v>
      </c>
      <c r="B921" s="61" t="s">
        <v>33</v>
      </c>
      <c r="C921" s="65" t="s">
        <v>33</v>
      </c>
      <c r="D921" s="65" t="s">
        <v>33</v>
      </c>
      <c r="E921" s="65" t="s">
        <v>33</v>
      </c>
      <c r="F921" s="58">
        <v>0</v>
      </c>
      <c r="G921" s="58">
        <v>0</v>
      </c>
      <c r="H921" s="58">
        <v>0</v>
      </c>
      <c r="I921" s="61" t="s">
        <v>33</v>
      </c>
      <c r="J921" s="61" t="s">
        <v>33</v>
      </c>
      <c r="K921" s="61" t="s">
        <v>33</v>
      </c>
      <c r="L921" s="62" t="s">
        <v>33</v>
      </c>
    </row>
    <row r="922" spans="1:12" ht="89.25">
      <c r="A922" s="64" t="s">
        <v>685</v>
      </c>
      <c r="B922" s="61" t="s">
        <v>686</v>
      </c>
      <c r="C922" s="65" t="s">
        <v>80</v>
      </c>
      <c r="D922" s="65" t="s">
        <v>289</v>
      </c>
      <c r="E922" s="65" t="s">
        <v>33</v>
      </c>
      <c r="F922" s="58">
        <v>7950</v>
      </c>
      <c r="G922" s="58">
        <v>7950</v>
      </c>
      <c r="H922" s="58">
        <v>7950</v>
      </c>
      <c r="I922" s="61" t="s">
        <v>33</v>
      </c>
      <c r="J922" s="61" t="s">
        <v>33</v>
      </c>
      <c r="K922" s="61" t="s">
        <v>33</v>
      </c>
      <c r="L922" s="62" t="s">
        <v>687</v>
      </c>
    </row>
    <row r="923" spans="1:12" ht="18">
      <c r="A923" s="64" t="s">
        <v>33</v>
      </c>
      <c r="B923" s="61" t="s">
        <v>33</v>
      </c>
      <c r="C923" s="65" t="s">
        <v>33</v>
      </c>
      <c r="D923" s="65" t="s">
        <v>33</v>
      </c>
      <c r="E923" s="65" t="s">
        <v>33</v>
      </c>
      <c r="F923" s="58">
        <v>7950</v>
      </c>
      <c r="G923" s="58">
        <v>7950</v>
      </c>
      <c r="H923" s="58">
        <v>7950</v>
      </c>
      <c r="I923" s="61" t="s">
        <v>33</v>
      </c>
      <c r="J923" s="61" t="s">
        <v>33</v>
      </c>
      <c r="K923" s="61" t="s">
        <v>33</v>
      </c>
      <c r="L923" s="62" t="s">
        <v>33</v>
      </c>
    </row>
    <row r="924" spans="1:12" ht="18">
      <c r="A924" s="64" t="s">
        <v>33</v>
      </c>
      <c r="B924" s="61" t="s">
        <v>33</v>
      </c>
      <c r="C924" s="65" t="s">
        <v>33</v>
      </c>
      <c r="D924" s="65" t="s">
        <v>33</v>
      </c>
      <c r="E924" s="65" t="s">
        <v>33</v>
      </c>
      <c r="F924" s="58">
        <v>0</v>
      </c>
      <c r="G924" s="58">
        <v>0</v>
      </c>
      <c r="H924" s="58">
        <v>0</v>
      </c>
      <c r="I924" s="61" t="s">
        <v>33</v>
      </c>
      <c r="J924" s="61" t="s">
        <v>33</v>
      </c>
      <c r="K924" s="61" t="s">
        <v>33</v>
      </c>
      <c r="L924" s="62" t="s">
        <v>33</v>
      </c>
    </row>
    <row r="925" spans="1:12" ht="18">
      <c r="A925" s="64" t="s">
        <v>33</v>
      </c>
      <c r="B925" s="61" t="s">
        <v>33</v>
      </c>
      <c r="C925" s="65" t="s">
        <v>33</v>
      </c>
      <c r="D925" s="65" t="s">
        <v>33</v>
      </c>
      <c r="E925" s="65" t="s">
        <v>33</v>
      </c>
      <c r="F925" s="58">
        <v>0</v>
      </c>
      <c r="G925" s="58">
        <v>0</v>
      </c>
      <c r="H925" s="58">
        <v>0</v>
      </c>
      <c r="I925" s="61" t="s">
        <v>33</v>
      </c>
      <c r="J925" s="61" t="s">
        <v>33</v>
      </c>
      <c r="K925" s="61" t="s">
        <v>33</v>
      </c>
      <c r="L925" s="62" t="s">
        <v>33</v>
      </c>
    </row>
    <row r="926" spans="1:12" ht="89.25">
      <c r="A926" s="64" t="s">
        <v>688</v>
      </c>
      <c r="B926" s="61" t="s">
        <v>689</v>
      </c>
      <c r="C926" s="65" t="s">
        <v>92</v>
      </c>
      <c r="D926" s="65" t="s">
        <v>289</v>
      </c>
      <c r="E926" s="65" t="s">
        <v>33</v>
      </c>
      <c r="F926" s="58">
        <v>8900</v>
      </c>
      <c r="G926" s="58">
        <v>6408</v>
      </c>
      <c r="H926" s="58">
        <v>6408</v>
      </c>
      <c r="I926" s="61" t="s">
        <v>33</v>
      </c>
      <c r="J926" s="61" t="s">
        <v>33</v>
      </c>
      <c r="K926" s="61" t="s">
        <v>33</v>
      </c>
      <c r="L926" s="62" t="s">
        <v>89</v>
      </c>
    </row>
    <row r="927" spans="1:12" ht="18">
      <c r="A927" s="64" t="s">
        <v>33</v>
      </c>
      <c r="B927" s="61" t="s">
        <v>33</v>
      </c>
      <c r="C927" s="65" t="s">
        <v>33</v>
      </c>
      <c r="D927" s="65" t="s">
        <v>33</v>
      </c>
      <c r="E927" s="65" t="s">
        <v>33</v>
      </c>
      <c r="F927" s="58">
        <v>8900</v>
      </c>
      <c r="G927" s="58">
        <v>6408</v>
      </c>
      <c r="H927" s="58">
        <v>6408</v>
      </c>
      <c r="I927" s="61" t="s">
        <v>33</v>
      </c>
      <c r="J927" s="61" t="s">
        <v>33</v>
      </c>
      <c r="K927" s="61" t="s">
        <v>33</v>
      </c>
      <c r="L927" s="62" t="s">
        <v>33</v>
      </c>
    </row>
    <row r="928" spans="1:12" ht="18">
      <c r="A928" s="64" t="s">
        <v>33</v>
      </c>
      <c r="B928" s="61" t="s">
        <v>33</v>
      </c>
      <c r="C928" s="65" t="s">
        <v>33</v>
      </c>
      <c r="D928" s="65" t="s">
        <v>33</v>
      </c>
      <c r="E928" s="65" t="s">
        <v>33</v>
      </c>
      <c r="F928" s="58">
        <v>0</v>
      </c>
      <c r="G928" s="58">
        <v>0</v>
      </c>
      <c r="H928" s="58">
        <v>0</v>
      </c>
      <c r="I928" s="61" t="s">
        <v>33</v>
      </c>
      <c r="J928" s="61" t="s">
        <v>33</v>
      </c>
      <c r="K928" s="61" t="s">
        <v>33</v>
      </c>
      <c r="L928" s="62" t="s">
        <v>33</v>
      </c>
    </row>
    <row r="929" spans="1:12" ht="18">
      <c r="A929" s="64" t="s">
        <v>33</v>
      </c>
      <c r="B929" s="61" t="s">
        <v>33</v>
      </c>
      <c r="C929" s="65" t="s">
        <v>33</v>
      </c>
      <c r="D929" s="65" t="s">
        <v>33</v>
      </c>
      <c r="E929" s="65" t="s">
        <v>33</v>
      </c>
      <c r="F929" s="58">
        <v>0</v>
      </c>
      <c r="G929" s="58">
        <v>0</v>
      </c>
      <c r="H929" s="58">
        <v>0</v>
      </c>
      <c r="I929" s="61" t="s">
        <v>33</v>
      </c>
      <c r="J929" s="61" t="s">
        <v>33</v>
      </c>
      <c r="K929" s="61" t="s">
        <v>33</v>
      </c>
      <c r="L929" s="62" t="s">
        <v>33</v>
      </c>
    </row>
    <row r="930" spans="1:12" ht="76.5">
      <c r="A930" s="64" t="s">
        <v>690</v>
      </c>
      <c r="B930" s="61" t="s">
        <v>691</v>
      </c>
      <c r="C930" s="65" t="s">
        <v>141</v>
      </c>
      <c r="D930" s="65" t="s">
        <v>246</v>
      </c>
      <c r="E930" s="65" t="s">
        <v>33</v>
      </c>
      <c r="F930" s="58">
        <v>3680</v>
      </c>
      <c r="G930" s="58">
        <v>1472</v>
      </c>
      <c r="H930" s="58">
        <v>1472</v>
      </c>
      <c r="I930" s="61" t="s">
        <v>33</v>
      </c>
      <c r="J930" s="61" t="s">
        <v>33</v>
      </c>
      <c r="K930" s="61" t="s">
        <v>33</v>
      </c>
      <c r="L930" s="62" t="s">
        <v>89</v>
      </c>
    </row>
    <row r="931" spans="1:12" ht="18">
      <c r="A931" s="64" t="s">
        <v>33</v>
      </c>
      <c r="B931" s="61" t="s">
        <v>33</v>
      </c>
      <c r="C931" s="65" t="s">
        <v>33</v>
      </c>
      <c r="D931" s="65" t="s">
        <v>33</v>
      </c>
      <c r="E931" s="65" t="s">
        <v>33</v>
      </c>
      <c r="F931" s="58">
        <v>3680</v>
      </c>
      <c r="G931" s="58">
        <v>1472</v>
      </c>
      <c r="H931" s="58">
        <v>1472</v>
      </c>
      <c r="I931" s="61" t="s">
        <v>33</v>
      </c>
      <c r="J931" s="61" t="s">
        <v>33</v>
      </c>
      <c r="K931" s="61" t="s">
        <v>33</v>
      </c>
      <c r="L931" s="62" t="s">
        <v>33</v>
      </c>
    </row>
    <row r="932" spans="1:12" ht="18">
      <c r="A932" s="64" t="s">
        <v>33</v>
      </c>
      <c r="B932" s="61" t="s">
        <v>33</v>
      </c>
      <c r="C932" s="65" t="s">
        <v>33</v>
      </c>
      <c r="D932" s="65" t="s">
        <v>33</v>
      </c>
      <c r="E932" s="65" t="s">
        <v>33</v>
      </c>
      <c r="F932" s="58">
        <v>0</v>
      </c>
      <c r="G932" s="58">
        <v>0</v>
      </c>
      <c r="H932" s="58">
        <v>0</v>
      </c>
      <c r="I932" s="61" t="s">
        <v>33</v>
      </c>
      <c r="J932" s="61" t="s">
        <v>33</v>
      </c>
      <c r="K932" s="61" t="s">
        <v>33</v>
      </c>
      <c r="L932" s="62" t="s">
        <v>33</v>
      </c>
    </row>
    <row r="933" spans="1:12" ht="18">
      <c r="A933" s="64" t="s">
        <v>33</v>
      </c>
      <c r="B933" s="61" t="s">
        <v>33</v>
      </c>
      <c r="C933" s="65" t="s">
        <v>33</v>
      </c>
      <c r="D933" s="65" t="s">
        <v>33</v>
      </c>
      <c r="E933" s="65" t="s">
        <v>33</v>
      </c>
      <c r="F933" s="58">
        <v>0</v>
      </c>
      <c r="G933" s="58">
        <v>0</v>
      </c>
      <c r="H933" s="58">
        <v>0</v>
      </c>
      <c r="I933" s="61" t="s">
        <v>33</v>
      </c>
      <c r="J933" s="61" t="s">
        <v>33</v>
      </c>
      <c r="K933" s="61" t="s">
        <v>33</v>
      </c>
      <c r="L933" s="62" t="s">
        <v>33</v>
      </c>
    </row>
    <row r="934" spans="1:12" ht="18">
      <c r="A934" s="64" t="s">
        <v>33</v>
      </c>
      <c r="B934" s="63" t="s">
        <v>57</v>
      </c>
      <c r="C934" s="65" t="s">
        <v>33</v>
      </c>
      <c r="D934" s="65" t="s">
        <v>33</v>
      </c>
      <c r="E934" s="65" t="s">
        <v>33</v>
      </c>
      <c r="F934" s="58" t="s">
        <v>33</v>
      </c>
      <c r="G934" s="52">
        <f>G935</f>
        <v>173331.68999999994</v>
      </c>
      <c r="H934" s="58" t="s">
        <v>33</v>
      </c>
      <c r="I934" s="61" t="s">
        <v>33</v>
      </c>
      <c r="J934" s="61" t="s">
        <v>33</v>
      </c>
      <c r="K934" s="61" t="s">
        <v>33</v>
      </c>
      <c r="L934" s="62" t="s">
        <v>33</v>
      </c>
    </row>
    <row r="935" spans="1:12" ht="18">
      <c r="A935" s="64" t="s">
        <v>33</v>
      </c>
      <c r="B935" s="61" t="s">
        <v>33</v>
      </c>
      <c r="C935" s="65" t="s">
        <v>33</v>
      </c>
      <c r="D935" s="65" t="s">
        <v>33</v>
      </c>
      <c r="E935" s="65" t="s">
        <v>33</v>
      </c>
      <c r="F935" s="58" t="s">
        <v>33</v>
      </c>
      <c r="G935" s="52">
        <f>G87-G91</f>
        <v>173331.68999999994</v>
      </c>
      <c r="H935" s="58" t="s">
        <v>33</v>
      </c>
      <c r="I935" s="61" t="s">
        <v>33</v>
      </c>
      <c r="J935" s="61" t="s">
        <v>33</v>
      </c>
      <c r="K935" s="61" t="s">
        <v>33</v>
      </c>
      <c r="L935" s="62" t="s">
        <v>33</v>
      </c>
    </row>
    <row r="936" spans="1:12" ht="18">
      <c r="A936" s="64" t="s">
        <v>33</v>
      </c>
      <c r="B936" s="61" t="s">
        <v>33</v>
      </c>
      <c r="C936" s="65" t="s">
        <v>33</v>
      </c>
      <c r="D936" s="65" t="s">
        <v>33</v>
      </c>
      <c r="E936" s="65" t="s">
        <v>33</v>
      </c>
      <c r="F936" s="58" t="s">
        <v>33</v>
      </c>
      <c r="G936" s="52">
        <v>0</v>
      </c>
      <c r="H936" s="58" t="s">
        <v>33</v>
      </c>
      <c r="I936" s="61" t="s">
        <v>33</v>
      </c>
      <c r="J936" s="61" t="s">
        <v>33</v>
      </c>
      <c r="K936" s="61" t="s">
        <v>33</v>
      </c>
      <c r="L936" s="62" t="s">
        <v>33</v>
      </c>
    </row>
    <row r="937" spans="1:12" ht="18">
      <c r="A937" s="64" t="s">
        <v>33</v>
      </c>
      <c r="B937" s="61" t="s">
        <v>33</v>
      </c>
      <c r="C937" s="65" t="s">
        <v>33</v>
      </c>
      <c r="D937" s="65" t="s">
        <v>33</v>
      </c>
      <c r="E937" s="65" t="s">
        <v>33</v>
      </c>
      <c r="F937" s="58" t="s">
        <v>33</v>
      </c>
      <c r="G937" s="52">
        <v>0</v>
      </c>
      <c r="H937" s="58" t="s">
        <v>33</v>
      </c>
      <c r="I937" s="61" t="s">
        <v>33</v>
      </c>
      <c r="J937" s="61" t="s">
        <v>33</v>
      </c>
      <c r="K937" s="61" t="s">
        <v>33</v>
      </c>
      <c r="L937" s="62" t="s">
        <v>33</v>
      </c>
    </row>
    <row r="938" spans="1:12" ht="18">
      <c r="A938" s="40"/>
      <c r="B938" s="39"/>
      <c r="C938" s="39"/>
      <c r="D938" s="39"/>
      <c r="E938" s="39"/>
      <c r="F938" s="27"/>
      <c r="G938" s="28"/>
      <c r="H938" s="27"/>
      <c r="I938" s="39"/>
      <c r="J938" s="39"/>
      <c r="K938" s="39"/>
      <c r="L938" s="41"/>
    </row>
    <row r="939" spans="1:12" ht="18" customHeight="1">
      <c r="A939" s="77"/>
      <c r="B939" s="79" t="s">
        <v>148</v>
      </c>
      <c r="C939" s="79"/>
      <c r="D939" s="79"/>
      <c r="E939" s="79" t="s">
        <v>147</v>
      </c>
      <c r="F939" s="28">
        <f>F943+F950+F957+F961+F974</f>
        <v>291200</v>
      </c>
      <c r="G939" s="28">
        <f>G943+G950+G957+G961+G974</f>
        <v>25270</v>
      </c>
      <c r="H939" s="28">
        <f>H943+H950+H957+H961+H974</f>
        <v>20310</v>
      </c>
      <c r="I939" s="44"/>
      <c r="J939" s="71"/>
      <c r="K939" s="71"/>
      <c r="L939" s="72"/>
    </row>
    <row r="940" spans="1:12" ht="18">
      <c r="A940" s="77"/>
      <c r="B940" s="79"/>
      <c r="C940" s="79"/>
      <c r="D940" s="79"/>
      <c r="E940" s="79"/>
      <c r="F940" s="28">
        <f>F944+F951+F958+F962+F975</f>
        <v>0</v>
      </c>
      <c r="G940" s="28">
        <f>G944+G951</f>
        <v>0</v>
      </c>
      <c r="H940" s="28">
        <f>H944+H951</f>
        <v>0</v>
      </c>
      <c r="I940" s="44" t="s">
        <v>143</v>
      </c>
      <c r="J940" s="71"/>
      <c r="K940" s="71"/>
      <c r="L940" s="72"/>
    </row>
    <row r="941" spans="1:12" ht="18">
      <c r="A941" s="77"/>
      <c r="B941" s="79"/>
      <c r="C941" s="79"/>
      <c r="D941" s="79"/>
      <c r="E941" s="79"/>
      <c r="F941" s="28">
        <f>F945+F952+F959+F963+F976</f>
        <v>18000</v>
      </c>
      <c r="G941" s="28">
        <f>G945+G952</f>
        <v>0</v>
      </c>
      <c r="H941" s="28">
        <f>H945+H952</f>
        <v>0</v>
      </c>
      <c r="I941" s="44" t="s">
        <v>143</v>
      </c>
      <c r="J941" s="71"/>
      <c r="K941" s="71"/>
      <c r="L941" s="72"/>
    </row>
    <row r="942" spans="1:12" ht="18">
      <c r="A942" s="77"/>
      <c r="B942" s="75" t="s">
        <v>17</v>
      </c>
      <c r="C942" s="75"/>
      <c r="D942" s="75"/>
      <c r="E942" s="79"/>
      <c r="F942" s="28">
        <f>F941+F940+F939</f>
        <v>309200</v>
      </c>
      <c r="G942" s="28">
        <f>G941+G940+G939</f>
        <v>25270</v>
      </c>
      <c r="H942" s="28">
        <f>H941+H940+H939</f>
        <v>20310</v>
      </c>
      <c r="I942" s="44"/>
      <c r="J942" s="71"/>
      <c r="K942" s="71"/>
      <c r="L942" s="72"/>
    </row>
    <row r="943" spans="1:12" ht="18" customHeight="1">
      <c r="A943" s="77" t="s">
        <v>27</v>
      </c>
      <c r="B943" s="78" t="s">
        <v>223</v>
      </c>
      <c r="C943" s="78"/>
      <c r="D943" s="78"/>
      <c r="E943" s="79"/>
      <c r="F943" s="27">
        <v>33000</v>
      </c>
      <c r="G943" s="27">
        <v>5000</v>
      </c>
      <c r="H943" s="27">
        <v>4500</v>
      </c>
      <c r="I943" s="44"/>
      <c r="J943" s="44"/>
      <c r="K943" s="44"/>
      <c r="L943" s="42"/>
    </row>
    <row r="944" spans="1:12" ht="18">
      <c r="A944" s="77"/>
      <c r="B944" s="78"/>
      <c r="C944" s="78"/>
      <c r="D944" s="78"/>
      <c r="E944" s="79"/>
      <c r="F944" s="27">
        <v>0</v>
      </c>
      <c r="G944" s="27">
        <v>0</v>
      </c>
      <c r="H944" s="27">
        <v>0</v>
      </c>
      <c r="I944" s="44"/>
      <c r="J944" s="44"/>
      <c r="K944" s="44"/>
      <c r="L944" s="42"/>
    </row>
    <row r="945" spans="1:12" ht="18">
      <c r="A945" s="77"/>
      <c r="B945" s="78"/>
      <c r="C945" s="78"/>
      <c r="D945" s="78"/>
      <c r="E945" s="79"/>
      <c r="F945" s="27">
        <v>0</v>
      </c>
      <c r="G945" s="27">
        <v>0</v>
      </c>
      <c r="H945" s="27">
        <v>0</v>
      </c>
      <c r="I945" s="44"/>
      <c r="J945" s="44"/>
      <c r="K945" s="44"/>
      <c r="L945" s="42"/>
    </row>
    <row r="946" spans="1:12" ht="18">
      <c r="A946" s="77"/>
      <c r="B946" s="75" t="s">
        <v>150</v>
      </c>
      <c r="C946" s="75"/>
      <c r="D946" s="75"/>
      <c r="E946" s="79"/>
      <c r="F946" s="27">
        <f>F945+F944+F943</f>
        <v>33000</v>
      </c>
      <c r="G946" s="27">
        <f>G945+G944+G943</f>
        <v>5000</v>
      </c>
      <c r="H946" s="27">
        <f>H945+H944+H943</f>
        <v>4500</v>
      </c>
      <c r="I946" s="44"/>
      <c r="J946" s="44"/>
      <c r="K946" s="44"/>
      <c r="L946" s="42"/>
    </row>
    <row r="947" spans="1:12" ht="31.5" customHeight="1">
      <c r="A947" s="77" t="s">
        <v>58</v>
      </c>
      <c r="B947" s="71" t="s">
        <v>692</v>
      </c>
      <c r="C947" s="71" t="s">
        <v>218</v>
      </c>
      <c r="D947" s="71" t="s">
        <v>219</v>
      </c>
      <c r="E947" s="79"/>
      <c r="F947" s="27">
        <v>0</v>
      </c>
      <c r="G947" s="27">
        <v>5000</v>
      </c>
      <c r="H947" s="27">
        <v>4500</v>
      </c>
      <c r="I947" s="44"/>
      <c r="J947" s="71" t="s">
        <v>143</v>
      </c>
      <c r="K947" s="71" t="s">
        <v>143</v>
      </c>
      <c r="L947" s="76" t="s">
        <v>693</v>
      </c>
    </row>
    <row r="948" spans="1:12" ht="31.5" customHeight="1">
      <c r="A948" s="77"/>
      <c r="B948" s="71"/>
      <c r="C948" s="71"/>
      <c r="D948" s="71"/>
      <c r="E948" s="79"/>
      <c r="F948" s="27">
        <v>0</v>
      </c>
      <c r="G948" s="27">
        <v>0</v>
      </c>
      <c r="H948" s="27">
        <v>0</v>
      </c>
      <c r="I948" s="44" t="s">
        <v>143</v>
      </c>
      <c r="J948" s="71"/>
      <c r="K948" s="71"/>
      <c r="L948" s="76"/>
    </row>
    <row r="949" spans="1:12" ht="31.5" customHeight="1">
      <c r="A949" s="77"/>
      <c r="B949" s="71"/>
      <c r="C949" s="71"/>
      <c r="D949" s="71"/>
      <c r="E949" s="79"/>
      <c r="F949" s="27">
        <v>0</v>
      </c>
      <c r="G949" s="27">
        <v>0</v>
      </c>
      <c r="H949" s="27">
        <v>0</v>
      </c>
      <c r="I949" s="44" t="s">
        <v>143</v>
      </c>
      <c r="J949" s="71"/>
      <c r="K949" s="71"/>
      <c r="L949" s="76"/>
    </row>
    <row r="950" spans="1:12" ht="18" customHeight="1">
      <c r="A950" s="77" t="s">
        <v>28</v>
      </c>
      <c r="B950" s="78" t="s">
        <v>224</v>
      </c>
      <c r="C950" s="78"/>
      <c r="D950" s="78"/>
      <c r="E950" s="79"/>
      <c r="F950" s="27">
        <v>24800</v>
      </c>
      <c r="G950" s="27">
        <v>4800</v>
      </c>
      <c r="H950" s="27">
        <v>4000</v>
      </c>
      <c r="I950" s="71"/>
      <c r="J950" s="71"/>
      <c r="K950" s="71"/>
      <c r="L950" s="72"/>
    </row>
    <row r="951" spans="1:12" ht="18" customHeight="1">
      <c r="A951" s="77"/>
      <c r="B951" s="78"/>
      <c r="C951" s="78"/>
      <c r="D951" s="78"/>
      <c r="E951" s="79"/>
      <c r="F951" s="27">
        <v>0</v>
      </c>
      <c r="G951" s="27">
        <v>0</v>
      </c>
      <c r="H951" s="27">
        <v>0</v>
      </c>
      <c r="I951" s="71"/>
      <c r="J951" s="71"/>
      <c r="K951" s="71"/>
      <c r="L951" s="72"/>
    </row>
    <row r="952" spans="1:12" ht="18">
      <c r="A952" s="77"/>
      <c r="B952" s="78"/>
      <c r="C952" s="78"/>
      <c r="D952" s="78"/>
      <c r="E952" s="79"/>
      <c r="F952" s="27">
        <v>0</v>
      </c>
      <c r="G952" s="27">
        <v>0</v>
      </c>
      <c r="H952" s="27">
        <v>0</v>
      </c>
      <c r="I952" s="71"/>
      <c r="J952" s="71"/>
      <c r="K952" s="71"/>
      <c r="L952" s="72"/>
    </row>
    <row r="953" spans="1:12" ht="18">
      <c r="A953" s="77"/>
      <c r="B953" s="75" t="s">
        <v>150</v>
      </c>
      <c r="C953" s="75"/>
      <c r="D953" s="75"/>
      <c r="E953" s="79"/>
      <c r="F953" s="27">
        <f>F952+F951+F950</f>
        <v>24800</v>
      </c>
      <c r="G953" s="27">
        <f>G952+G951+G950</f>
        <v>4800</v>
      </c>
      <c r="H953" s="27">
        <f>H952+H951+H950</f>
        <v>4000</v>
      </c>
      <c r="I953" s="71"/>
      <c r="J953" s="71"/>
      <c r="K953" s="71"/>
      <c r="L953" s="72"/>
    </row>
    <row r="954" spans="1:12" ht="48" customHeight="1">
      <c r="A954" s="77" t="s">
        <v>61</v>
      </c>
      <c r="B954" s="73" t="s">
        <v>694</v>
      </c>
      <c r="C954" s="71" t="s">
        <v>218</v>
      </c>
      <c r="D954" s="71" t="s">
        <v>221</v>
      </c>
      <c r="E954" s="79"/>
      <c r="F954" s="27">
        <v>0</v>
      </c>
      <c r="G954" s="27">
        <v>4800</v>
      </c>
      <c r="H954" s="27">
        <v>4000</v>
      </c>
      <c r="I954" s="44"/>
      <c r="J954" s="71" t="s">
        <v>143</v>
      </c>
      <c r="K954" s="71" t="s">
        <v>143</v>
      </c>
      <c r="L954" s="76" t="s">
        <v>695</v>
      </c>
    </row>
    <row r="955" spans="1:12" ht="48" customHeight="1">
      <c r="A955" s="77"/>
      <c r="B955" s="73"/>
      <c r="C955" s="71"/>
      <c r="D955" s="71"/>
      <c r="E955" s="79"/>
      <c r="F955" s="27">
        <v>0</v>
      </c>
      <c r="G955" s="27">
        <v>0</v>
      </c>
      <c r="H955" s="27">
        <v>0</v>
      </c>
      <c r="I955" s="44" t="s">
        <v>143</v>
      </c>
      <c r="J955" s="71"/>
      <c r="K955" s="71"/>
      <c r="L955" s="76"/>
    </row>
    <row r="956" spans="1:12" ht="48" customHeight="1">
      <c r="A956" s="77"/>
      <c r="B956" s="73"/>
      <c r="C956" s="71"/>
      <c r="D956" s="71"/>
      <c r="E956" s="79"/>
      <c r="F956" s="27">
        <v>0</v>
      </c>
      <c r="G956" s="27">
        <v>0</v>
      </c>
      <c r="H956" s="27">
        <v>0</v>
      </c>
      <c r="I956" s="44" t="s">
        <v>143</v>
      </c>
      <c r="J956" s="71"/>
      <c r="K956" s="71"/>
      <c r="L956" s="76"/>
    </row>
    <row r="957" spans="1:12" ht="18" customHeight="1">
      <c r="A957" s="77" t="s">
        <v>29</v>
      </c>
      <c r="B957" s="78" t="s">
        <v>225</v>
      </c>
      <c r="C957" s="78"/>
      <c r="D957" s="78"/>
      <c r="E957" s="79"/>
      <c r="F957" s="27">
        <v>28100</v>
      </c>
      <c r="G957" s="27">
        <v>2300</v>
      </c>
      <c r="H957" s="27">
        <v>0</v>
      </c>
      <c r="I957" s="71"/>
      <c r="J957" s="71"/>
      <c r="K957" s="71"/>
      <c r="L957" s="72"/>
    </row>
    <row r="958" spans="1:12" ht="18">
      <c r="A958" s="77"/>
      <c r="B958" s="78"/>
      <c r="C958" s="78"/>
      <c r="D958" s="78"/>
      <c r="E958" s="79"/>
      <c r="F958" s="27">
        <v>0</v>
      </c>
      <c r="G958" s="27">
        <v>0</v>
      </c>
      <c r="H958" s="27">
        <v>0</v>
      </c>
      <c r="I958" s="71"/>
      <c r="J958" s="71"/>
      <c r="K958" s="71"/>
      <c r="L958" s="72"/>
    </row>
    <row r="959" spans="1:12" ht="18" customHeight="1">
      <c r="A959" s="77"/>
      <c r="B959" s="78"/>
      <c r="C959" s="78"/>
      <c r="D959" s="78"/>
      <c r="E959" s="79"/>
      <c r="F959" s="27">
        <v>0</v>
      </c>
      <c r="G959" s="27">
        <v>0</v>
      </c>
      <c r="H959" s="27">
        <v>0</v>
      </c>
      <c r="I959" s="71"/>
      <c r="J959" s="71"/>
      <c r="K959" s="71"/>
      <c r="L959" s="72"/>
    </row>
    <row r="960" spans="1:12" ht="18">
      <c r="A960" s="77"/>
      <c r="B960" s="75" t="s">
        <v>150</v>
      </c>
      <c r="C960" s="75"/>
      <c r="D960" s="75"/>
      <c r="E960" s="79"/>
      <c r="F960" s="27">
        <f>F959+F958+F957</f>
        <v>28100</v>
      </c>
      <c r="G960" s="27">
        <f>G959+G958+G957</f>
        <v>2300</v>
      </c>
      <c r="H960" s="27">
        <f>H959+H958+H957</f>
        <v>0</v>
      </c>
      <c r="I960" s="71"/>
      <c r="J960" s="71"/>
      <c r="K960" s="71"/>
      <c r="L960" s="72"/>
    </row>
    <row r="961" spans="1:12" ht="18" customHeight="1">
      <c r="A961" s="77" t="s">
        <v>30</v>
      </c>
      <c r="B961" s="78" t="s">
        <v>226</v>
      </c>
      <c r="C961" s="78"/>
      <c r="D961" s="78"/>
      <c r="E961" s="79"/>
      <c r="F961" s="27">
        <v>170700</v>
      </c>
      <c r="G961" s="27">
        <v>9870</v>
      </c>
      <c r="H961" s="27">
        <v>8510</v>
      </c>
      <c r="I961" s="71"/>
      <c r="J961" s="71"/>
      <c r="K961" s="71"/>
      <c r="L961" s="72"/>
    </row>
    <row r="962" spans="1:12" ht="18">
      <c r="A962" s="77"/>
      <c r="B962" s="78"/>
      <c r="C962" s="78"/>
      <c r="D962" s="78"/>
      <c r="E962" s="79"/>
      <c r="F962" s="27">
        <v>0</v>
      </c>
      <c r="G962" s="27">
        <v>0</v>
      </c>
      <c r="H962" s="27">
        <v>0</v>
      </c>
      <c r="I962" s="71"/>
      <c r="J962" s="71"/>
      <c r="K962" s="71"/>
      <c r="L962" s="72"/>
    </row>
    <row r="963" spans="1:12" ht="18" customHeight="1">
      <c r="A963" s="77"/>
      <c r="B963" s="78"/>
      <c r="C963" s="78"/>
      <c r="D963" s="78"/>
      <c r="E963" s="79"/>
      <c r="F963" s="27">
        <v>0</v>
      </c>
      <c r="G963" s="27">
        <v>0</v>
      </c>
      <c r="H963" s="27">
        <v>0</v>
      </c>
      <c r="I963" s="71"/>
      <c r="J963" s="71"/>
      <c r="K963" s="71"/>
      <c r="L963" s="72"/>
    </row>
    <row r="964" spans="1:12" ht="18">
      <c r="A964" s="77"/>
      <c r="B964" s="75" t="s">
        <v>150</v>
      </c>
      <c r="C964" s="75"/>
      <c r="D964" s="75"/>
      <c r="E964" s="79"/>
      <c r="F964" s="27">
        <f>F963+F962+F961</f>
        <v>170700</v>
      </c>
      <c r="G964" s="27">
        <f>G963+G962+G961</f>
        <v>9870</v>
      </c>
      <c r="H964" s="27">
        <f>H963+H962+H961</f>
        <v>8510</v>
      </c>
      <c r="I964" s="71"/>
      <c r="J964" s="71"/>
      <c r="K964" s="71"/>
      <c r="L964" s="72"/>
    </row>
    <row r="965" spans="1:12" ht="63.75" customHeight="1">
      <c r="A965" s="77" t="s">
        <v>191</v>
      </c>
      <c r="B965" s="73" t="s">
        <v>696</v>
      </c>
      <c r="C965" s="71" t="s">
        <v>218</v>
      </c>
      <c r="D965" s="71" t="s">
        <v>227</v>
      </c>
      <c r="E965" s="79"/>
      <c r="F965" s="27">
        <v>0</v>
      </c>
      <c r="G965" s="27">
        <v>3000</v>
      </c>
      <c r="H965" s="27">
        <v>2760</v>
      </c>
      <c r="I965" s="44"/>
      <c r="J965" s="71" t="s">
        <v>143</v>
      </c>
      <c r="K965" s="71" t="s">
        <v>143</v>
      </c>
      <c r="L965" s="76" t="s">
        <v>697</v>
      </c>
    </row>
    <row r="966" spans="1:12" ht="63.75" customHeight="1">
      <c r="A966" s="77"/>
      <c r="B966" s="73"/>
      <c r="C966" s="71"/>
      <c r="D966" s="71"/>
      <c r="E966" s="79"/>
      <c r="F966" s="27">
        <v>0</v>
      </c>
      <c r="G966" s="27">
        <v>0</v>
      </c>
      <c r="H966" s="27">
        <v>0</v>
      </c>
      <c r="I966" s="44" t="s">
        <v>143</v>
      </c>
      <c r="J966" s="71"/>
      <c r="K966" s="71"/>
      <c r="L966" s="76"/>
    </row>
    <row r="967" spans="1:12" ht="63.75" customHeight="1">
      <c r="A967" s="77"/>
      <c r="B967" s="73"/>
      <c r="C967" s="71"/>
      <c r="D967" s="71"/>
      <c r="E967" s="79"/>
      <c r="F967" s="27">
        <v>0</v>
      </c>
      <c r="G967" s="27">
        <v>0</v>
      </c>
      <c r="H967" s="27">
        <v>0</v>
      </c>
      <c r="I967" s="44" t="s">
        <v>143</v>
      </c>
      <c r="J967" s="71"/>
      <c r="K967" s="71"/>
      <c r="L967" s="76"/>
    </row>
    <row r="968" spans="1:12" ht="43.5" customHeight="1">
      <c r="A968" s="77" t="s">
        <v>109</v>
      </c>
      <c r="B968" s="73" t="s">
        <v>698</v>
      </c>
      <c r="C968" s="71" t="s">
        <v>218</v>
      </c>
      <c r="D968" s="71" t="s">
        <v>228</v>
      </c>
      <c r="E968" s="79"/>
      <c r="F968" s="27">
        <v>0</v>
      </c>
      <c r="G968" s="27">
        <v>3900</v>
      </c>
      <c r="H968" s="27">
        <v>3000</v>
      </c>
      <c r="I968" s="44"/>
      <c r="J968" s="71" t="s">
        <v>143</v>
      </c>
      <c r="K968" s="71" t="s">
        <v>143</v>
      </c>
      <c r="L968" s="76" t="s">
        <v>699</v>
      </c>
    </row>
    <row r="969" spans="1:12" ht="43.5" customHeight="1">
      <c r="A969" s="77"/>
      <c r="B969" s="73"/>
      <c r="C969" s="71"/>
      <c r="D969" s="71"/>
      <c r="E969" s="79"/>
      <c r="F969" s="27">
        <v>0</v>
      </c>
      <c r="G969" s="27">
        <v>0</v>
      </c>
      <c r="H969" s="27">
        <v>0</v>
      </c>
      <c r="I969" s="44" t="s">
        <v>143</v>
      </c>
      <c r="J969" s="71"/>
      <c r="K969" s="71"/>
      <c r="L969" s="76"/>
    </row>
    <row r="970" spans="1:12" ht="43.5" customHeight="1">
      <c r="A970" s="77"/>
      <c r="B970" s="73"/>
      <c r="C970" s="71"/>
      <c r="D970" s="71"/>
      <c r="E970" s="79"/>
      <c r="F970" s="27">
        <v>0</v>
      </c>
      <c r="G970" s="27">
        <v>0</v>
      </c>
      <c r="H970" s="27">
        <v>0</v>
      </c>
      <c r="I970" s="44" t="s">
        <v>143</v>
      </c>
      <c r="J970" s="71"/>
      <c r="K970" s="71"/>
      <c r="L970" s="76"/>
    </row>
    <row r="971" spans="1:12" ht="62.25" customHeight="1">
      <c r="A971" s="77" t="s">
        <v>111</v>
      </c>
      <c r="B971" s="73" t="s">
        <v>700</v>
      </c>
      <c r="C971" s="71" t="s">
        <v>218</v>
      </c>
      <c r="D971" s="71" t="s">
        <v>229</v>
      </c>
      <c r="E971" s="79"/>
      <c r="F971" s="27">
        <v>0</v>
      </c>
      <c r="G971" s="27">
        <v>2970</v>
      </c>
      <c r="H971" s="27">
        <v>2750</v>
      </c>
      <c r="I971" s="44"/>
      <c r="J971" s="71" t="s">
        <v>143</v>
      </c>
      <c r="K971" s="71" t="s">
        <v>143</v>
      </c>
      <c r="L971" s="76" t="s">
        <v>701</v>
      </c>
    </row>
    <row r="972" spans="1:12" ht="62.25" customHeight="1">
      <c r="A972" s="77"/>
      <c r="B972" s="73"/>
      <c r="C972" s="71"/>
      <c r="D972" s="71"/>
      <c r="E972" s="79"/>
      <c r="F972" s="27">
        <v>0</v>
      </c>
      <c r="G972" s="27">
        <v>0</v>
      </c>
      <c r="H972" s="27">
        <v>0</v>
      </c>
      <c r="I972" s="44" t="s">
        <v>143</v>
      </c>
      <c r="J972" s="71"/>
      <c r="K972" s="71"/>
      <c r="L972" s="76"/>
    </row>
    <row r="973" spans="1:12" ht="62.25" customHeight="1">
      <c r="A973" s="77"/>
      <c r="B973" s="73"/>
      <c r="C973" s="71"/>
      <c r="D973" s="71"/>
      <c r="E973" s="79"/>
      <c r="F973" s="27">
        <v>0</v>
      </c>
      <c r="G973" s="27">
        <v>0</v>
      </c>
      <c r="H973" s="27">
        <v>0</v>
      </c>
      <c r="I973" s="44" t="s">
        <v>143</v>
      </c>
      <c r="J973" s="71"/>
      <c r="K973" s="71"/>
      <c r="L973" s="76"/>
    </row>
    <row r="974" spans="1:12" ht="18">
      <c r="A974" s="77" t="s">
        <v>31</v>
      </c>
      <c r="B974" s="78" t="s">
        <v>230</v>
      </c>
      <c r="C974" s="78"/>
      <c r="D974" s="78"/>
      <c r="E974" s="79"/>
      <c r="F974" s="27">
        <v>34600</v>
      </c>
      <c r="G974" s="27">
        <v>3300</v>
      </c>
      <c r="H974" s="27">
        <v>3300</v>
      </c>
      <c r="I974" s="71"/>
      <c r="J974" s="71"/>
      <c r="K974" s="71"/>
      <c r="L974" s="72" t="s">
        <v>231</v>
      </c>
    </row>
    <row r="975" spans="1:12" ht="18" customHeight="1">
      <c r="A975" s="77"/>
      <c r="B975" s="78"/>
      <c r="C975" s="78"/>
      <c r="D975" s="78"/>
      <c r="E975" s="79"/>
      <c r="F975" s="27">
        <v>0</v>
      </c>
      <c r="G975" s="27">
        <v>0</v>
      </c>
      <c r="H975" s="27">
        <v>0</v>
      </c>
      <c r="I975" s="71"/>
      <c r="J975" s="71"/>
      <c r="K975" s="71"/>
      <c r="L975" s="72"/>
    </row>
    <row r="976" spans="1:12" ht="18">
      <c r="A976" s="77"/>
      <c r="B976" s="78"/>
      <c r="C976" s="78"/>
      <c r="D976" s="78"/>
      <c r="E976" s="79"/>
      <c r="F976" s="27">
        <v>18000</v>
      </c>
      <c r="G976" s="27">
        <v>0</v>
      </c>
      <c r="H976" s="27">
        <v>0</v>
      </c>
      <c r="I976" s="71"/>
      <c r="J976" s="71"/>
      <c r="K976" s="71"/>
      <c r="L976" s="72"/>
    </row>
    <row r="977" spans="1:12" ht="18">
      <c r="A977" s="43"/>
      <c r="B977" s="75" t="s">
        <v>150</v>
      </c>
      <c r="C977" s="75"/>
      <c r="D977" s="75"/>
      <c r="E977" s="79"/>
      <c r="F977" s="27">
        <f>F976+F975+F974</f>
        <v>52600</v>
      </c>
      <c r="G977" s="27">
        <f>G976+G975+G974</f>
        <v>3300</v>
      </c>
      <c r="H977" s="27">
        <f>H976+H975+H974</f>
        <v>3300</v>
      </c>
      <c r="I977" s="44"/>
      <c r="J977" s="44"/>
      <c r="K977" s="44"/>
      <c r="L977" s="42"/>
    </row>
    <row r="978" spans="1:12" ht="18">
      <c r="A978" s="77" t="s">
        <v>702</v>
      </c>
      <c r="B978" s="73" t="s">
        <v>703</v>
      </c>
      <c r="C978" s="71" t="s">
        <v>241</v>
      </c>
      <c r="D978" s="71" t="s">
        <v>227</v>
      </c>
      <c r="E978" s="79"/>
      <c r="F978" s="27">
        <v>0</v>
      </c>
      <c r="G978" s="27">
        <v>3300</v>
      </c>
      <c r="H978" s="27">
        <v>3300</v>
      </c>
      <c r="I978" s="44"/>
      <c r="J978" s="71" t="s">
        <v>143</v>
      </c>
      <c r="K978" s="71" t="s">
        <v>143</v>
      </c>
      <c r="L978" s="74" t="s">
        <v>704</v>
      </c>
    </row>
    <row r="979" spans="1:12" ht="18">
      <c r="A979" s="77"/>
      <c r="B979" s="73"/>
      <c r="C979" s="71"/>
      <c r="D979" s="71"/>
      <c r="E979" s="79"/>
      <c r="F979" s="27">
        <v>0</v>
      </c>
      <c r="G979" s="27">
        <v>0</v>
      </c>
      <c r="H979" s="27">
        <v>0</v>
      </c>
      <c r="I979" s="44" t="s">
        <v>143</v>
      </c>
      <c r="J979" s="71"/>
      <c r="K979" s="71"/>
      <c r="L979" s="74"/>
    </row>
    <row r="980" spans="1:12" ht="18" customHeight="1">
      <c r="A980" s="77"/>
      <c r="B980" s="73"/>
      <c r="C980" s="71"/>
      <c r="D980" s="71"/>
      <c r="E980" s="79"/>
      <c r="F980" s="27">
        <v>0</v>
      </c>
      <c r="G980" s="27">
        <v>0</v>
      </c>
      <c r="H980" s="27">
        <v>0</v>
      </c>
      <c r="I980" s="44" t="s">
        <v>143</v>
      </c>
      <c r="J980" s="71"/>
      <c r="K980" s="71"/>
      <c r="L980" s="74"/>
    </row>
    <row r="981" spans="1:12" ht="25.5">
      <c r="A981" s="43"/>
      <c r="B981" s="48" t="s">
        <v>154</v>
      </c>
      <c r="C981" s="44"/>
      <c r="D981" s="44"/>
      <c r="E981" s="44"/>
      <c r="F981" s="27"/>
      <c r="G981" s="27"/>
      <c r="H981" s="27"/>
      <c r="I981" s="44"/>
      <c r="J981" s="44"/>
      <c r="K981" s="44"/>
      <c r="L981" s="42"/>
    </row>
    <row r="982" spans="1:12" ht="18" customHeight="1">
      <c r="A982" s="77"/>
      <c r="B982" s="75" t="s">
        <v>154</v>
      </c>
      <c r="C982" s="75"/>
      <c r="D982" s="75"/>
      <c r="E982" s="79" t="s">
        <v>147</v>
      </c>
      <c r="F982" s="28">
        <f aca="true" t="shared" si="6" ref="F982:H984">F986+F993</f>
        <v>312200</v>
      </c>
      <c r="G982" s="28">
        <f t="shared" si="6"/>
        <v>26125</v>
      </c>
      <c r="H982" s="28">
        <f t="shared" si="6"/>
        <v>25995</v>
      </c>
      <c r="I982" s="44"/>
      <c r="J982" s="71"/>
      <c r="K982" s="71"/>
      <c r="L982" s="72"/>
    </row>
    <row r="983" spans="1:12" ht="18">
      <c r="A983" s="77"/>
      <c r="B983" s="75"/>
      <c r="C983" s="75"/>
      <c r="D983" s="75"/>
      <c r="E983" s="79"/>
      <c r="F983" s="28">
        <f t="shared" si="6"/>
        <v>0</v>
      </c>
      <c r="G983" s="28">
        <f t="shared" si="6"/>
        <v>0</v>
      </c>
      <c r="H983" s="28">
        <f t="shared" si="6"/>
        <v>0</v>
      </c>
      <c r="I983" s="44" t="s">
        <v>143</v>
      </c>
      <c r="J983" s="71"/>
      <c r="K983" s="71"/>
      <c r="L983" s="72"/>
    </row>
    <row r="984" spans="1:12" ht="18">
      <c r="A984" s="77"/>
      <c r="B984" s="75"/>
      <c r="C984" s="75"/>
      <c r="D984" s="75"/>
      <c r="E984" s="79"/>
      <c r="F984" s="28">
        <f t="shared" si="6"/>
        <v>0</v>
      </c>
      <c r="G984" s="28">
        <f t="shared" si="6"/>
        <v>0</v>
      </c>
      <c r="H984" s="28">
        <f t="shared" si="6"/>
        <v>0</v>
      </c>
      <c r="I984" s="44" t="s">
        <v>143</v>
      </c>
      <c r="J984" s="71"/>
      <c r="K984" s="71"/>
      <c r="L984" s="72"/>
    </row>
    <row r="985" spans="1:12" ht="18">
      <c r="A985" s="77"/>
      <c r="B985" s="75" t="s">
        <v>17</v>
      </c>
      <c r="C985" s="75"/>
      <c r="D985" s="75"/>
      <c r="E985" s="79"/>
      <c r="F985" s="28">
        <f>F984+F983+F982</f>
        <v>312200</v>
      </c>
      <c r="G985" s="28">
        <f>G984+G983+G982</f>
        <v>26125</v>
      </c>
      <c r="H985" s="28">
        <f>H984+H983+H982</f>
        <v>25995</v>
      </c>
      <c r="I985" s="47"/>
      <c r="J985" s="71"/>
      <c r="K985" s="71"/>
      <c r="L985" s="72"/>
    </row>
    <row r="986" spans="1:12" ht="18" customHeight="1">
      <c r="A986" s="77" t="s">
        <v>27</v>
      </c>
      <c r="B986" s="79" t="s">
        <v>149</v>
      </c>
      <c r="C986" s="79"/>
      <c r="D986" s="79"/>
      <c r="E986" s="79"/>
      <c r="F986" s="27">
        <v>41500</v>
      </c>
      <c r="G986" s="27">
        <f>G990</f>
        <v>4500</v>
      </c>
      <c r="H986" s="27">
        <f>H990</f>
        <v>4400</v>
      </c>
      <c r="I986" s="71"/>
      <c r="J986" s="71"/>
      <c r="K986" s="71"/>
      <c r="L986" s="72"/>
    </row>
    <row r="987" spans="1:12" ht="18">
      <c r="A987" s="77"/>
      <c r="B987" s="79"/>
      <c r="C987" s="79"/>
      <c r="D987" s="79"/>
      <c r="E987" s="79"/>
      <c r="F987" s="27">
        <f aca="true" t="shared" si="7" ref="F987:H988">F991</f>
        <v>0</v>
      </c>
      <c r="G987" s="27">
        <f t="shared" si="7"/>
        <v>0</v>
      </c>
      <c r="H987" s="27">
        <f t="shared" si="7"/>
        <v>0</v>
      </c>
      <c r="I987" s="71"/>
      <c r="J987" s="71"/>
      <c r="K987" s="71"/>
      <c r="L987" s="72"/>
    </row>
    <row r="988" spans="1:12" ht="18">
      <c r="A988" s="77"/>
      <c r="B988" s="79"/>
      <c r="C988" s="79"/>
      <c r="D988" s="79"/>
      <c r="E988" s="79"/>
      <c r="F988" s="27">
        <f t="shared" si="7"/>
        <v>0</v>
      </c>
      <c r="G988" s="27">
        <f t="shared" si="7"/>
        <v>0</v>
      </c>
      <c r="H988" s="27">
        <f t="shared" si="7"/>
        <v>0</v>
      </c>
      <c r="I988" s="71"/>
      <c r="J988" s="71"/>
      <c r="K988" s="71"/>
      <c r="L988" s="72"/>
    </row>
    <row r="989" spans="1:12" ht="18">
      <c r="A989" s="77"/>
      <c r="B989" s="75" t="s">
        <v>150</v>
      </c>
      <c r="C989" s="75"/>
      <c r="D989" s="75"/>
      <c r="E989" s="79"/>
      <c r="F989" s="27">
        <f>F986</f>
        <v>41500</v>
      </c>
      <c r="G989" s="27">
        <f>G990+G991+G992</f>
        <v>4500</v>
      </c>
      <c r="H989" s="27">
        <f>H990+H991+H992</f>
        <v>4400</v>
      </c>
      <c r="I989" s="71"/>
      <c r="J989" s="71"/>
      <c r="K989" s="71"/>
      <c r="L989" s="72"/>
    </row>
    <row r="990" spans="1:12" ht="43.5" customHeight="1">
      <c r="A990" s="77" t="s">
        <v>58</v>
      </c>
      <c r="B990" s="121" t="s">
        <v>705</v>
      </c>
      <c r="C990" s="71" t="s">
        <v>218</v>
      </c>
      <c r="D990" s="71" t="s">
        <v>222</v>
      </c>
      <c r="E990" s="79"/>
      <c r="F990" s="27">
        <v>0</v>
      </c>
      <c r="G990" s="27">
        <v>4500</v>
      </c>
      <c r="H990" s="27">
        <v>4400</v>
      </c>
      <c r="I990" s="44"/>
      <c r="J990" s="71" t="s">
        <v>143</v>
      </c>
      <c r="K990" s="71" t="s">
        <v>143</v>
      </c>
      <c r="L990" s="76" t="s">
        <v>706</v>
      </c>
    </row>
    <row r="991" spans="1:12" ht="43.5" customHeight="1">
      <c r="A991" s="77"/>
      <c r="B991" s="121"/>
      <c r="C991" s="71"/>
      <c r="D991" s="71"/>
      <c r="E991" s="79"/>
      <c r="F991" s="27">
        <v>0</v>
      </c>
      <c r="G991" s="27">
        <v>0</v>
      </c>
      <c r="H991" s="27">
        <v>0</v>
      </c>
      <c r="I991" s="44" t="s">
        <v>143</v>
      </c>
      <c r="J991" s="71"/>
      <c r="K991" s="71"/>
      <c r="L991" s="76"/>
    </row>
    <row r="992" spans="1:12" ht="43.5" customHeight="1">
      <c r="A992" s="77"/>
      <c r="B992" s="121"/>
      <c r="C992" s="71"/>
      <c r="D992" s="71"/>
      <c r="E992" s="79"/>
      <c r="F992" s="27">
        <v>0</v>
      </c>
      <c r="G992" s="27">
        <v>0</v>
      </c>
      <c r="H992" s="27">
        <v>0</v>
      </c>
      <c r="I992" s="44" t="s">
        <v>143</v>
      </c>
      <c r="J992" s="71"/>
      <c r="K992" s="71"/>
      <c r="L992" s="76"/>
    </row>
    <row r="993" spans="1:12" ht="18" customHeight="1">
      <c r="A993" s="77" t="s">
        <v>28</v>
      </c>
      <c r="B993" s="79" t="s">
        <v>151</v>
      </c>
      <c r="C993" s="79"/>
      <c r="D993" s="79"/>
      <c r="E993" s="79"/>
      <c r="F993" s="27">
        <v>270700</v>
      </c>
      <c r="G993" s="27">
        <f>G997+G1000+G1003+G1006+G1009</f>
        <v>21625</v>
      </c>
      <c r="H993" s="27">
        <f>H997+H1000+H1003+H1006+H1009</f>
        <v>21595</v>
      </c>
      <c r="I993" s="44"/>
      <c r="J993" s="44"/>
      <c r="K993" s="44"/>
      <c r="L993" s="53"/>
    </row>
    <row r="994" spans="1:12" ht="18">
      <c r="A994" s="77"/>
      <c r="B994" s="79"/>
      <c r="C994" s="79"/>
      <c r="D994" s="79"/>
      <c r="E994" s="79"/>
      <c r="F994" s="27">
        <f aca="true" t="shared" si="8" ref="F994:H995">F998</f>
        <v>0</v>
      </c>
      <c r="G994" s="27">
        <f t="shared" si="8"/>
        <v>0</v>
      </c>
      <c r="H994" s="27">
        <f t="shared" si="8"/>
        <v>0</v>
      </c>
      <c r="I994" s="44"/>
      <c r="J994" s="44"/>
      <c r="K994" s="44"/>
      <c r="L994" s="53"/>
    </row>
    <row r="995" spans="1:12" ht="18">
      <c r="A995" s="77"/>
      <c r="B995" s="79"/>
      <c r="C995" s="79"/>
      <c r="D995" s="79"/>
      <c r="E995" s="79"/>
      <c r="F995" s="27">
        <f t="shared" si="8"/>
        <v>0</v>
      </c>
      <c r="G995" s="27">
        <f t="shared" si="8"/>
        <v>0</v>
      </c>
      <c r="H995" s="27">
        <f t="shared" si="8"/>
        <v>0</v>
      </c>
      <c r="I995" s="44"/>
      <c r="J995" s="44"/>
      <c r="K995" s="44"/>
      <c r="L995" s="53"/>
    </row>
    <row r="996" spans="1:12" ht="18">
      <c r="A996" s="77"/>
      <c r="B996" s="75" t="s">
        <v>150</v>
      </c>
      <c r="C996" s="75"/>
      <c r="D996" s="75"/>
      <c r="E996" s="79"/>
      <c r="F996" s="27">
        <f>F995+F994+F993</f>
        <v>270700</v>
      </c>
      <c r="G996" s="27">
        <f>G995+G994+G993</f>
        <v>21625</v>
      </c>
      <c r="H996" s="27">
        <f>H995+H994+H993</f>
        <v>21595</v>
      </c>
      <c r="I996" s="44"/>
      <c r="J996" s="44"/>
      <c r="K996" s="44"/>
      <c r="L996" s="53"/>
    </row>
    <row r="997" spans="1:12" ht="56.25" customHeight="1">
      <c r="A997" s="77" t="s">
        <v>61</v>
      </c>
      <c r="B997" s="121" t="s">
        <v>707</v>
      </c>
      <c r="C997" s="71" t="s">
        <v>218</v>
      </c>
      <c r="D997" s="71" t="s">
        <v>222</v>
      </c>
      <c r="E997" s="79"/>
      <c r="F997" s="27">
        <v>0</v>
      </c>
      <c r="G997" s="27">
        <v>4000</v>
      </c>
      <c r="H997" s="27">
        <v>4000</v>
      </c>
      <c r="I997" s="44"/>
      <c r="J997" s="71" t="s">
        <v>143</v>
      </c>
      <c r="K997" s="71" t="s">
        <v>143</v>
      </c>
      <c r="L997" s="76" t="s">
        <v>708</v>
      </c>
    </row>
    <row r="998" spans="1:12" ht="56.25" customHeight="1">
      <c r="A998" s="77"/>
      <c r="B998" s="121"/>
      <c r="C998" s="71"/>
      <c r="D998" s="71"/>
      <c r="E998" s="79"/>
      <c r="F998" s="27">
        <v>0</v>
      </c>
      <c r="G998" s="27">
        <v>0</v>
      </c>
      <c r="H998" s="27">
        <v>0</v>
      </c>
      <c r="I998" s="44" t="s">
        <v>143</v>
      </c>
      <c r="J998" s="71"/>
      <c r="K998" s="71"/>
      <c r="L998" s="76"/>
    </row>
    <row r="999" spans="1:12" ht="56.25" customHeight="1">
      <c r="A999" s="77"/>
      <c r="B999" s="121"/>
      <c r="C999" s="71"/>
      <c r="D999" s="71"/>
      <c r="E999" s="79"/>
      <c r="F999" s="27">
        <v>0</v>
      </c>
      <c r="G999" s="27">
        <v>0</v>
      </c>
      <c r="H999" s="27">
        <v>0</v>
      </c>
      <c r="I999" s="44" t="s">
        <v>143</v>
      </c>
      <c r="J999" s="71"/>
      <c r="K999" s="71"/>
      <c r="L999" s="76"/>
    </row>
    <row r="1000" spans="1:12" ht="50.25" customHeight="1">
      <c r="A1000" s="77" t="s">
        <v>42</v>
      </c>
      <c r="B1000" s="121" t="s">
        <v>709</v>
      </c>
      <c r="C1000" s="71" t="s">
        <v>218</v>
      </c>
      <c r="D1000" s="71" t="s">
        <v>220</v>
      </c>
      <c r="E1000" s="79"/>
      <c r="F1000" s="27">
        <v>0</v>
      </c>
      <c r="G1000" s="27">
        <v>10000</v>
      </c>
      <c r="H1000" s="27">
        <v>10000</v>
      </c>
      <c r="I1000" s="44"/>
      <c r="J1000" s="71" t="s">
        <v>143</v>
      </c>
      <c r="K1000" s="71" t="s">
        <v>143</v>
      </c>
      <c r="L1000" s="76" t="s">
        <v>710</v>
      </c>
    </row>
    <row r="1001" spans="1:12" ht="50.25" customHeight="1">
      <c r="A1001" s="77"/>
      <c r="B1001" s="121"/>
      <c r="C1001" s="71"/>
      <c r="D1001" s="71"/>
      <c r="E1001" s="79"/>
      <c r="F1001" s="27">
        <v>0</v>
      </c>
      <c r="G1001" s="27">
        <v>0</v>
      </c>
      <c r="H1001" s="27">
        <v>0</v>
      </c>
      <c r="I1001" s="44" t="s">
        <v>143</v>
      </c>
      <c r="J1001" s="71"/>
      <c r="K1001" s="71"/>
      <c r="L1001" s="76"/>
    </row>
    <row r="1002" spans="1:12" ht="50.25" customHeight="1">
      <c r="A1002" s="77"/>
      <c r="B1002" s="121"/>
      <c r="C1002" s="71"/>
      <c r="D1002" s="71"/>
      <c r="E1002" s="79"/>
      <c r="F1002" s="27">
        <v>0</v>
      </c>
      <c r="G1002" s="27">
        <v>0</v>
      </c>
      <c r="H1002" s="27">
        <v>0</v>
      </c>
      <c r="I1002" s="44" t="s">
        <v>143</v>
      </c>
      <c r="J1002" s="71"/>
      <c r="K1002" s="71"/>
      <c r="L1002" s="76"/>
    </row>
    <row r="1003" spans="1:12" ht="31.5" customHeight="1">
      <c r="A1003" s="77" t="s">
        <v>62</v>
      </c>
      <c r="B1003" s="121" t="s">
        <v>711</v>
      </c>
      <c r="C1003" s="71" t="s">
        <v>241</v>
      </c>
      <c r="D1003" s="113">
        <v>41514</v>
      </c>
      <c r="E1003" s="79"/>
      <c r="F1003" s="27">
        <v>0</v>
      </c>
      <c r="G1003" s="27">
        <v>1300</v>
      </c>
      <c r="H1003" s="27">
        <v>1300</v>
      </c>
      <c r="I1003" s="44"/>
      <c r="J1003" s="71" t="s">
        <v>143</v>
      </c>
      <c r="K1003" s="71" t="s">
        <v>143</v>
      </c>
      <c r="L1003" s="76" t="s">
        <v>712</v>
      </c>
    </row>
    <row r="1004" spans="1:12" ht="31.5" customHeight="1">
      <c r="A1004" s="77"/>
      <c r="B1004" s="121"/>
      <c r="C1004" s="71"/>
      <c r="D1004" s="113"/>
      <c r="E1004" s="79"/>
      <c r="F1004" s="27">
        <v>0</v>
      </c>
      <c r="G1004" s="27">
        <v>0</v>
      </c>
      <c r="H1004" s="27">
        <v>0</v>
      </c>
      <c r="I1004" s="44" t="s">
        <v>143</v>
      </c>
      <c r="J1004" s="71"/>
      <c r="K1004" s="71"/>
      <c r="L1004" s="76"/>
    </row>
    <row r="1005" spans="1:12" ht="31.5" customHeight="1">
      <c r="A1005" s="77"/>
      <c r="B1005" s="121"/>
      <c r="C1005" s="71"/>
      <c r="D1005" s="113"/>
      <c r="E1005" s="79"/>
      <c r="F1005" s="27">
        <v>0</v>
      </c>
      <c r="G1005" s="27">
        <v>0</v>
      </c>
      <c r="H1005" s="27">
        <v>0</v>
      </c>
      <c r="I1005" s="44" t="s">
        <v>143</v>
      </c>
      <c r="J1005" s="71"/>
      <c r="K1005" s="71"/>
      <c r="L1005" s="76"/>
    </row>
    <row r="1006" spans="1:12" ht="49.5" customHeight="1">
      <c r="A1006" s="91" t="s">
        <v>67</v>
      </c>
      <c r="B1006" s="121" t="s">
        <v>713</v>
      </c>
      <c r="C1006" s="71" t="s">
        <v>218</v>
      </c>
      <c r="D1006" s="71" t="s">
        <v>220</v>
      </c>
      <c r="E1006" s="79"/>
      <c r="F1006" s="27">
        <v>0</v>
      </c>
      <c r="G1006" s="27">
        <v>5000</v>
      </c>
      <c r="H1006" s="27">
        <v>4970</v>
      </c>
      <c r="I1006" s="44"/>
      <c r="J1006" s="71" t="s">
        <v>143</v>
      </c>
      <c r="K1006" s="71" t="s">
        <v>143</v>
      </c>
      <c r="L1006" s="76" t="s">
        <v>714</v>
      </c>
    </row>
    <row r="1007" spans="1:12" ht="49.5" customHeight="1">
      <c r="A1007" s="91"/>
      <c r="B1007" s="121"/>
      <c r="C1007" s="71"/>
      <c r="D1007" s="71"/>
      <c r="E1007" s="79"/>
      <c r="F1007" s="27">
        <v>0</v>
      </c>
      <c r="G1007" s="27">
        <v>0</v>
      </c>
      <c r="H1007" s="27">
        <v>0</v>
      </c>
      <c r="I1007" s="44" t="s">
        <v>143</v>
      </c>
      <c r="J1007" s="71"/>
      <c r="K1007" s="71"/>
      <c r="L1007" s="76"/>
    </row>
    <row r="1008" spans="1:12" ht="49.5" customHeight="1">
      <c r="A1008" s="91"/>
      <c r="B1008" s="121"/>
      <c r="C1008" s="71"/>
      <c r="D1008" s="71"/>
      <c r="E1008" s="79"/>
      <c r="F1008" s="27">
        <v>0</v>
      </c>
      <c r="G1008" s="27">
        <v>0</v>
      </c>
      <c r="H1008" s="27">
        <v>0</v>
      </c>
      <c r="I1008" s="44" t="s">
        <v>143</v>
      </c>
      <c r="J1008" s="71"/>
      <c r="K1008" s="71"/>
      <c r="L1008" s="76"/>
    </row>
    <row r="1009" spans="1:12" ht="42.75" customHeight="1">
      <c r="A1009" s="77" t="s">
        <v>68</v>
      </c>
      <c r="B1009" s="121" t="s">
        <v>715</v>
      </c>
      <c r="C1009" s="71" t="s">
        <v>218</v>
      </c>
      <c r="D1009" s="71" t="s">
        <v>221</v>
      </c>
      <c r="E1009" s="79"/>
      <c r="F1009" s="27">
        <v>0</v>
      </c>
      <c r="G1009" s="27">
        <v>1325</v>
      </c>
      <c r="H1009" s="27">
        <v>1325</v>
      </c>
      <c r="I1009" s="44"/>
      <c r="J1009" s="71" t="s">
        <v>143</v>
      </c>
      <c r="K1009" s="71" t="s">
        <v>143</v>
      </c>
      <c r="L1009" s="76" t="s">
        <v>716</v>
      </c>
    </row>
    <row r="1010" spans="1:12" ht="42.75" customHeight="1">
      <c r="A1010" s="77"/>
      <c r="B1010" s="121"/>
      <c r="C1010" s="71"/>
      <c r="D1010" s="71"/>
      <c r="E1010" s="79"/>
      <c r="F1010" s="27">
        <v>0</v>
      </c>
      <c r="G1010" s="27">
        <v>0</v>
      </c>
      <c r="H1010" s="27">
        <v>0</v>
      </c>
      <c r="I1010" s="44" t="s">
        <v>143</v>
      </c>
      <c r="J1010" s="71"/>
      <c r="K1010" s="71"/>
      <c r="L1010" s="76"/>
    </row>
    <row r="1011" spans="1:12" ht="42.75" customHeight="1">
      <c r="A1011" s="77"/>
      <c r="B1011" s="121"/>
      <c r="C1011" s="71"/>
      <c r="D1011" s="71"/>
      <c r="E1011" s="79"/>
      <c r="F1011" s="27">
        <v>0</v>
      </c>
      <c r="G1011" s="27">
        <v>0</v>
      </c>
      <c r="H1011" s="27">
        <v>0</v>
      </c>
      <c r="I1011" s="44" t="s">
        <v>143</v>
      </c>
      <c r="J1011" s="71"/>
      <c r="K1011" s="71"/>
      <c r="L1011" s="76"/>
    </row>
    <row r="1012" spans="1:12" ht="18">
      <c r="A1012" s="43"/>
      <c r="B1012" s="48"/>
      <c r="C1012" s="44"/>
      <c r="D1012" s="44"/>
      <c r="E1012" s="44"/>
      <c r="F1012" s="27"/>
      <c r="G1012" s="27"/>
      <c r="H1012" s="27"/>
      <c r="I1012" s="44"/>
      <c r="J1012" s="44"/>
      <c r="K1012" s="44"/>
      <c r="L1012" s="42"/>
    </row>
    <row r="1013" spans="1:12" ht="18" customHeight="1">
      <c r="A1013" s="91" t="s">
        <v>27</v>
      </c>
      <c r="B1013" s="97" t="s">
        <v>717</v>
      </c>
      <c r="C1013" s="98"/>
      <c r="D1013" s="99"/>
      <c r="E1013" s="79">
        <v>103</v>
      </c>
      <c r="F1013" s="28">
        <v>1450800</v>
      </c>
      <c r="G1013" s="28">
        <v>86872</v>
      </c>
      <c r="H1013" s="28">
        <f>H1017+H1020+H1023+H1026+H1029+H1032+H1035+H1038+H1041+H1044+H1047+H1050</f>
        <v>84872</v>
      </c>
      <c r="I1013" s="44"/>
      <c r="J1013" s="73"/>
      <c r="K1013" s="73"/>
      <c r="L1013" s="74"/>
    </row>
    <row r="1014" spans="1:12" ht="18">
      <c r="A1014" s="91"/>
      <c r="B1014" s="85"/>
      <c r="C1014" s="85"/>
      <c r="D1014" s="85"/>
      <c r="E1014" s="79"/>
      <c r="F1014" s="28">
        <v>0</v>
      </c>
      <c r="G1014" s="28">
        <v>0</v>
      </c>
      <c r="H1014" s="28">
        <v>0</v>
      </c>
      <c r="I1014" s="44" t="s">
        <v>143</v>
      </c>
      <c r="J1014" s="73"/>
      <c r="K1014" s="73"/>
      <c r="L1014" s="74"/>
    </row>
    <row r="1015" spans="1:12" ht="18">
      <c r="A1015" s="91"/>
      <c r="B1015" s="85"/>
      <c r="C1015" s="85"/>
      <c r="D1015" s="85"/>
      <c r="E1015" s="79"/>
      <c r="F1015" s="28">
        <v>0</v>
      </c>
      <c r="G1015" s="28">
        <v>0</v>
      </c>
      <c r="H1015" s="28">
        <v>0</v>
      </c>
      <c r="I1015" s="44" t="s">
        <v>143</v>
      </c>
      <c r="J1015" s="73"/>
      <c r="K1015" s="73"/>
      <c r="L1015" s="74"/>
    </row>
    <row r="1016" spans="1:12" ht="18">
      <c r="A1016" s="91"/>
      <c r="B1016" s="75" t="s">
        <v>25</v>
      </c>
      <c r="C1016" s="123"/>
      <c r="D1016" s="123"/>
      <c r="E1016" s="128"/>
      <c r="F1016" s="28">
        <f>SUM(F1013:F1015)</f>
        <v>1450800</v>
      </c>
      <c r="G1016" s="28">
        <f>SUM(G1013:G1015)</f>
        <v>86872</v>
      </c>
      <c r="H1016" s="28">
        <f>SUM(H1013:H1015)</f>
        <v>84872</v>
      </c>
      <c r="I1016" s="34"/>
      <c r="J1016" s="73"/>
      <c r="K1016" s="73"/>
      <c r="L1016" s="74"/>
    </row>
    <row r="1017" spans="1:12" ht="71.25" customHeight="1">
      <c r="A1017" s="91" t="s">
        <v>170</v>
      </c>
      <c r="B1017" s="122" t="s">
        <v>171</v>
      </c>
      <c r="C1017" s="84" t="s">
        <v>139</v>
      </c>
      <c r="D1017" s="113">
        <v>41373</v>
      </c>
      <c r="E1017" s="71">
        <v>103</v>
      </c>
      <c r="F1017" s="27">
        <v>19800</v>
      </c>
      <c r="G1017" s="27">
        <v>19800</v>
      </c>
      <c r="H1017" s="27">
        <v>19800</v>
      </c>
      <c r="I1017" s="112"/>
      <c r="J1017" s="112"/>
      <c r="K1017" s="112"/>
      <c r="L1017" s="81" t="s">
        <v>718</v>
      </c>
    </row>
    <row r="1018" spans="1:12" ht="71.25" customHeight="1">
      <c r="A1018" s="91"/>
      <c r="B1018" s="122"/>
      <c r="C1018" s="85"/>
      <c r="D1018" s="114"/>
      <c r="E1018" s="71"/>
      <c r="F1018" s="27">
        <v>0</v>
      </c>
      <c r="G1018" s="27">
        <v>0</v>
      </c>
      <c r="H1018" s="27">
        <v>0</v>
      </c>
      <c r="I1018" s="112"/>
      <c r="J1018" s="112"/>
      <c r="K1018" s="112"/>
      <c r="L1018" s="81"/>
    </row>
    <row r="1019" spans="1:12" ht="71.25" customHeight="1">
      <c r="A1019" s="91"/>
      <c r="B1019" s="36"/>
      <c r="C1019" s="85"/>
      <c r="D1019" s="114"/>
      <c r="E1019" s="71"/>
      <c r="F1019" s="27">
        <v>0</v>
      </c>
      <c r="G1019" s="27">
        <v>0</v>
      </c>
      <c r="H1019" s="27">
        <v>0</v>
      </c>
      <c r="I1019" s="112"/>
      <c r="J1019" s="112"/>
      <c r="K1019" s="112"/>
      <c r="L1019" s="81"/>
    </row>
    <row r="1020" spans="1:12" ht="49.5" customHeight="1">
      <c r="A1020" s="91" t="s">
        <v>172</v>
      </c>
      <c r="B1020" s="122" t="s">
        <v>124</v>
      </c>
      <c r="C1020" s="84" t="s">
        <v>80</v>
      </c>
      <c r="D1020" s="113">
        <v>41225</v>
      </c>
      <c r="E1020" s="71">
        <v>103</v>
      </c>
      <c r="F1020" s="27">
        <v>10150</v>
      </c>
      <c r="G1020" s="27">
        <v>8050</v>
      </c>
      <c r="H1020" s="27">
        <v>8050</v>
      </c>
      <c r="I1020" s="112"/>
      <c r="J1020" s="112"/>
      <c r="K1020" s="112"/>
      <c r="L1020" s="81" t="s">
        <v>719</v>
      </c>
    </row>
    <row r="1021" spans="1:12" ht="41.25" customHeight="1">
      <c r="A1021" s="91"/>
      <c r="B1021" s="122"/>
      <c r="C1021" s="85"/>
      <c r="D1021" s="114"/>
      <c r="E1021" s="71"/>
      <c r="F1021" s="27">
        <v>0</v>
      </c>
      <c r="G1021" s="27">
        <v>0</v>
      </c>
      <c r="H1021" s="27">
        <v>0</v>
      </c>
      <c r="I1021" s="112"/>
      <c r="J1021" s="112"/>
      <c r="K1021" s="112"/>
      <c r="L1021" s="81"/>
    </row>
    <row r="1022" spans="1:12" ht="26.25" customHeight="1">
      <c r="A1022" s="91"/>
      <c r="B1022" s="36"/>
      <c r="C1022" s="85"/>
      <c r="D1022" s="114"/>
      <c r="E1022" s="71"/>
      <c r="F1022" s="27">
        <v>0</v>
      </c>
      <c r="G1022" s="27">
        <v>0</v>
      </c>
      <c r="H1022" s="27">
        <v>0</v>
      </c>
      <c r="I1022" s="112"/>
      <c r="J1022" s="112"/>
      <c r="K1022" s="112"/>
      <c r="L1022" s="81"/>
    </row>
    <row r="1023" spans="1:12" ht="58.5" customHeight="1">
      <c r="A1023" s="91" t="s">
        <v>173</v>
      </c>
      <c r="B1023" s="122" t="s">
        <v>152</v>
      </c>
      <c r="C1023" s="84" t="s">
        <v>139</v>
      </c>
      <c r="D1023" s="113">
        <v>41340</v>
      </c>
      <c r="E1023" s="71">
        <v>103</v>
      </c>
      <c r="F1023" s="27">
        <v>7800</v>
      </c>
      <c r="G1023" s="27">
        <v>7800</v>
      </c>
      <c r="H1023" s="27">
        <v>7800</v>
      </c>
      <c r="I1023" s="112"/>
      <c r="J1023" s="112"/>
      <c r="K1023" s="112"/>
      <c r="L1023" s="81" t="s">
        <v>720</v>
      </c>
    </row>
    <row r="1024" spans="1:12" ht="58.5" customHeight="1">
      <c r="A1024" s="91"/>
      <c r="B1024" s="122"/>
      <c r="C1024" s="85"/>
      <c r="D1024" s="114"/>
      <c r="E1024" s="71"/>
      <c r="F1024" s="27">
        <v>0</v>
      </c>
      <c r="G1024" s="27">
        <v>0</v>
      </c>
      <c r="H1024" s="27">
        <v>0</v>
      </c>
      <c r="I1024" s="112"/>
      <c r="J1024" s="112"/>
      <c r="K1024" s="112"/>
      <c r="L1024" s="81"/>
    </row>
    <row r="1025" spans="1:12" ht="58.5" customHeight="1">
      <c r="A1025" s="91"/>
      <c r="B1025" s="36"/>
      <c r="C1025" s="85"/>
      <c r="D1025" s="114"/>
      <c r="E1025" s="71"/>
      <c r="F1025" s="27">
        <v>0</v>
      </c>
      <c r="G1025" s="27">
        <v>0</v>
      </c>
      <c r="H1025" s="27">
        <v>0</v>
      </c>
      <c r="I1025" s="112"/>
      <c r="J1025" s="112"/>
      <c r="K1025" s="112"/>
      <c r="L1025" s="81"/>
    </row>
    <row r="1026" spans="1:12" ht="63.75" customHeight="1">
      <c r="A1026" s="91" t="s">
        <v>174</v>
      </c>
      <c r="B1026" s="56" t="s">
        <v>125</v>
      </c>
      <c r="C1026" s="84" t="s">
        <v>80</v>
      </c>
      <c r="D1026" s="113">
        <v>41225</v>
      </c>
      <c r="E1026" s="71">
        <v>103</v>
      </c>
      <c r="F1026" s="27">
        <v>5700</v>
      </c>
      <c r="G1026" s="27">
        <v>3700</v>
      </c>
      <c r="H1026" s="27">
        <f>G1026</f>
        <v>3700</v>
      </c>
      <c r="I1026" s="112"/>
      <c r="J1026" s="112"/>
      <c r="K1026" s="112"/>
      <c r="L1026" s="81" t="s">
        <v>721</v>
      </c>
    </row>
    <row r="1027" spans="1:13" ht="18" customHeight="1">
      <c r="A1027" s="91"/>
      <c r="B1027" s="66"/>
      <c r="C1027" s="85"/>
      <c r="D1027" s="114"/>
      <c r="E1027" s="71"/>
      <c r="F1027" s="27">
        <v>0</v>
      </c>
      <c r="G1027" s="27">
        <v>0</v>
      </c>
      <c r="H1027" s="27">
        <v>0</v>
      </c>
      <c r="I1027" s="112"/>
      <c r="J1027" s="112"/>
      <c r="K1027" s="112"/>
      <c r="L1027" s="81"/>
      <c r="M1027" s="16"/>
    </row>
    <row r="1028" spans="1:13" ht="18" customHeight="1">
      <c r="A1028" s="91"/>
      <c r="B1028" s="36"/>
      <c r="C1028" s="85"/>
      <c r="D1028" s="114"/>
      <c r="E1028" s="71"/>
      <c r="F1028" s="27">
        <v>0</v>
      </c>
      <c r="G1028" s="27">
        <v>0</v>
      </c>
      <c r="H1028" s="27">
        <v>0</v>
      </c>
      <c r="I1028" s="112"/>
      <c r="J1028" s="112"/>
      <c r="K1028" s="112"/>
      <c r="L1028" s="81"/>
      <c r="M1028" s="16"/>
    </row>
    <row r="1029" spans="1:13" ht="114.75">
      <c r="A1029" s="91" t="s">
        <v>175</v>
      </c>
      <c r="B1029" s="60" t="s">
        <v>126</v>
      </c>
      <c r="C1029" s="84" t="s">
        <v>80</v>
      </c>
      <c r="D1029" s="113">
        <v>41225</v>
      </c>
      <c r="E1029" s="71">
        <v>103</v>
      </c>
      <c r="F1029" s="27">
        <v>5600</v>
      </c>
      <c r="G1029" s="27">
        <v>3750</v>
      </c>
      <c r="H1029" s="27">
        <v>3750</v>
      </c>
      <c r="I1029" s="112"/>
      <c r="J1029" s="112"/>
      <c r="K1029" s="112"/>
      <c r="L1029" s="80" t="s">
        <v>722</v>
      </c>
      <c r="M1029" s="16"/>
    </row>
    <row r="1030" spans="1:13" ht="18">
      <c r="A1030" s="91"/>
      <c r="B1030" s="36"/>
      <c r="C1030" s="85"/>
      <c r="D1030" s="114"/>
      <c r="E1030" s="71"/>
      <c r="F1030" s="27">
        <v>0</v>
      </c>
      <c r="G1030" s="27">
        <v>0</v>
      </c>
      <c r="H1030" s="27">
        <v>0</v>
      </c>
      <c r="I1030" s="112"/>
      <c r="J1030" s="112"/>
      <c r="K1030" s="112"/>
      <c r="L1030" s="80"/>
      <c r="M1030" s="16"/>
    </row>
    <row r="1031" spans="1:13" ht="18">
      <c r="A1031" s="91"/>
      <c r="B1031" s="36"/>
      <c r="C1031" s="85"/>
      <c r="D1031" s="114"/>
      <c r="E1031" s="71"/>
      <c r="F1031" s="27">
        <v>0</v>
      </c>
      <c r="G1031" s="27">
        <v>0</v>
      </c>
      <c r="H1031" s="27">
        <v>0</v>
      </c>
      <c r="I1031" s="112"/>
      <c r="J1031" s="112"/>
      <c r="K1031" s="112"/>
      <c r="L1031" s="80"/>
      <c r="M1031" s="16"/>
    </row>
    <row r="1032" spans="1:13" ht="89.25">
      <c r="A1032" s="91" t="s">
        <v>176</v>
      </c>
      <c r="B1032" s="56" t="s">
        <v>127</v>
      </c>
      <c r="C1032" s="84" t="s">
        <v>80</v>
      </c>
      <c r="D1032" s="113">
        <v>41234</v>
      </c>
      <c r="E1032" s="71">
        <v>103</v>
      </c>
      <c r="F1032" s="27">
        <v>1980</v>
      </c>
      <c r="G1032" s="27">
        <v>980</v>
      </c>
      <c r="H1032" s="27">
        <v>980</v>
      </c>
      <c r="I1032" s="112"/>
      <c r="J1032" s="112"/>
      <c r="K1032" s="112"/>
      <c r="L1032" s="81" t="s">
        <v>723</v>
      </c>
      <c r="M1032" s="16"/>
    </row>
    <row r="1033" spans="1:12" ht="18">
      <c r="A1033" s="91"/>
      <c r="B1033" s="66"/>
      <c r="C1033" s="85"/>
      <c r="D1033" s="114"/>
      <c r="E1033" s="71"/>
      <c r="F1033" s="27">
        <v>0</v>
      </c>
      <c r="G1033" s="27">
        <v>0</v>
      </c>
      <c r="H1033" s="27">
        <v>0</v>
      </c>
      <c r="I1033" s="112"/>
      <c r="J1033" s="112"/>
      <c r="K1033" s="112"/>
      <c r="L1033" s="81"/>
    </row>
    <row r="1034" spans="1:12" ht="18">
      <c r="A1034" s="91"/>
      <c r="B1034" s="66"/>
      <c r="C1034" s="85"/>
      <c r="D1034" s="114"/>
      <c r="E1034" s="71"/>
      <c r="F1034" s="27">
        <v>0</v>
      </c>
      <c r="G1034" s="27">
        <v>0</v>
      </c>
      <c r="H1034" s="27">
        <v>0</v>
      </c>
      <c r="I1034" s="112"/>
      <c r="J1034" s="112"/>
      <c r="K1034" s="112"/>
      <c r="L1034" s="81"/>
    </row>
    <row r="1035" spans="1:12" ht="127.5">
      <c r="A1035" s="91" t="s">
        <v>177</v>
      </c>
      <c r="B1035" s="60" t="s">
        <v>128</v>
      </c>
      <c r="C1035" s="84" t="s">
        <v>80</v>
      </c>
      <c r="D1035" s="113">
        <v>41225</v>
      </c>
      <c r="E1035" s="71">
        <v>103</v>
      </c>
      <c r="F1035" s="27">
        <v>13000</v>
      </c>
      <c r="G1035" s="27">
        <v>10000</v>
      </c>
      <c r="H1035" s="27">
        <f>G1035</f>
        <v>10000</v>
      </c>
      <c r="I1035" s="112"/>
      <c r="J1035" s="112"/>
      <c r="K1035" s="112"/>
      <c r="L1035" s="81" t="s">
        <v>183</v>
      </c>
    </row>
    <row r="1036" spans="1:12" ht="18">
      <c r="A1036" s="91"/>
      <c r="B1036" s="66"/>
      <c r="C1036" s="85"/>
      <c r="D1036" s="114"/>
      <c r="E1036" s="71"/>
      <c r="F1036" s="27">
        <v>0</v>
      </c>
      <c r="G1036" s="27">
        <v>0</v>
      </c>
      <c r="H1036" s="27">
        <v>0</v>
      </c>
      <c r="I1036" s="112"/>
      <c r="J1036" s="112"/>
      <c r="K1036" s="112"/>
      <c r="L1036" s="81"/>
    </row>
    <row r="1037" spans="1:12" ht="18">
      <c r="A1037" s="91"/>
      <c r="B1037" s="66"/>
      <c r="C1037" s="85"/>
      <c r="D1037" s="114"/>
      <c r="E1037" s="71"/>
      <c r="F1037" s="27">
        <v>0</v>
      </c>
      <c r="G1037" s="27">
        <v>0</v>
      </c>
      <c r="H1037" s="27">
        <v>0</v>
      </c>
      <c r="I1037" s="112"/>
      <c r="J1037" s="112"/>
      <c r="K1037" s="112"/>
      <c r="L1037" s="81"/>
    </row>
    <row r="1038" spans="1:12" ht="76.5">
      <c r="A1038" s="91" t="s">
        <v>178</v>
      </c>
      <c r="B1038" s="60" t="s">
        <v>129</v>
      </c>
      <c r="C1038" s="84" t="s">
        <v>80</v>
      </c>
      <c r="D1038" s="113">
        <v>41163</v>
      </c>
      <c r="E1038" s="71">
        <v>103</v>
      </c>
      <c r="F1038" s="27">
        <v>8800</v>
      </c>
      <c r="G1038" s="27">
        <v>3900</v>
      </c>
      <c r="H1038" s="27">
        <f>G1038</f>
        <v>3900</v>
      </c>
      <c r="I1038" s="112"/>
      <c r="J1038" s="112"/>
      <c r="K1038" s="112"/>
      <c r="L1038" s="81" t="s">
        <v>184</v>
      </c>
    </row>
    <row r="1039" spans="1:12" ht="20.25" customHeight="1">
      <c r="A1039" s="91"/>
      <c r="B1039" s="66"/>
      <c r="C1039" s="85"/>
      <c r="D1039" s="114"/>
      <c r="E1039" s="71"/>
      <c r="F1039" s="27">
        <v>0</v>
      </c>
      <c r="G1039" s="27">
        <v>0</v>
      </c>
      <c r="H1039" s="27">
        <v>0</v>
      </c>
      <c r="I1039" s="112"/>
      <c r="J1039" s="112"/>
      <c r="K1039" s="112"/>
      <c r="L1039" s="81"/>
    </row>
    <row r="1040" spans="1:12" ht="18">
      <c r="A1040" s="91"/>
      <c r="B1040" s="66"/>
      <c r="C1040" s="85"/>
      <c r="D1040" s="114"/>
      <c r="E1040" s="71"/>
      <c r="F1040" s="27">
        <v>0</v>
      </c>
      <c r="G1040" s="27">
        <v>0</v>
      </c>
      <c r="H1040" s="27">
        <v>0</v>
      </c>
      <c r="I1040" s="112"/>
      <c r="J1040" s="112"/>
      <c r="K1040" s="112"/>
      <c r="L1040" s="81"/>
    </row>
    <row r="1041" spans="1:12" ht="75.75" customHeight="1">
      <c r="A1041" s="91" t="s">
        <v>179</v>
      </c>
      <c r="B1041" s="60" t="s">
        <v>130</v>
      </c>
      <c r="C1041" s="84" t="s">
        <v>80</v>
      </c>
      <c r="D1041" s="113">
        <v>41234</v>
      </c>
      <c r="E1041" s="71">
        <v>103</v>
      </c>
      <c r="F1041" s="27">
        <v>6900</v>
      </c>
      <c r="G1041" s="27">
        <v>5900</v>
      </c>
      <c r="H1041" s="27">
        <f>G1041</f>
        <v>5900</v>
      </c>
      <c r="I1041" s="112"/>
      <c r="J1041" s="112"/>
      <c r="K1041" s="112"/>
      <c r="L1041" s="81" t="s">
        <v>185</v>
      </c>
    </row>
    <row r="1042" spans="1:12" ht="20.25" customHeight="1">
      <c r="A1042" s="91"/>
      <c r="B1042" s="66"/>
      <c r="C1042" s="85"/>
      <c r="D1042" s="114"/>
      <c r="E1042" s="71"/>
      <c r="F1042" s="27">
        <v>0</v>
      </c>
      <c r="G1042" s="27">
        <v>0</v>
      </c>
      <c r="H1042" s="27">
        <v>0</v>
      </c>
      <c r="I1042" s="112"/>
      <c r="J1042" s="112"/>
      <c r="K1042" s="112"/>
      <c r="L1042" s="81"/>
    </row>
    <row r="1043" spans="1:12" ht="21.75" customHeight="1">
      <c r="A1043" s="91"/>
      <c r="B1043" s="66"/>
      <c r="C1043" s="85"/>
      <c r="D1043" s="114"/>
      <c r="E1043" s="71"/>
      <c r="F1043" s="27">
        <v>0</v>
      </c>
      <c r="G1043" s="27">
        <v>0</v>
      </c>
      <c r="H1043" s="27">
        <v>0</v>
      </c>
      <c r="I1043" s="112"/>
      <c r="J1043" s="112"/>
      <c r="K1043" s="112"/>
      <c r="L1043" s="81"/>
    </row>
    <row r="1044" spans="1:12" ht="102">
      <c r="A1044" s="91" t="s">
        <v>180</v>
      </c>
      <c r="B1044" s="60" t="s">
        <v>131</v>
      </c>
      <c r="C1044" s="84" t="s">
        <v>80</v>
      </c>
      <c r="D1044" s="113">
        <v>41211</v>
      </c>
      <c r="E1044" s="71">
        <v>103</v>
      </c>
      <c r="F1044" s="27">
        <v>7850</v>
      </c>
      <c r="G1044" s="27">
        <v>7850</v>
      </c>
      <c r="H1044" s="27">
        <v>7850</v>
      </c>
      <c r="I1044" s="112"/>
      <c r="J1044" s="112"/>
      <c r="K1044" s="112"/>
      <c r="L1044" s="81" t="s">
        <v>724</v>
      </c>
    </row>
    <row r="1045" spans="1:12" ht="18">
      <c r="A1045" s="91"/>
      <c r="B1045" s="66"/>
      <c r="C1045" s="85"/>
      <c r="D1045" s="114"/>
      <c r="E1045" s="71"/>
      <c r="F1045" s="27">
        <v>0</v>
      </c>
      <c r="G1045" s="27">
        <v>0</v>
      </c>
      <c r="H1045" s="27">
        <v>0</v>
      </c>
      <c r="I1045" s="112"/>
      <c r="J1045" s="112"/>
      <c r="K1045" s="112"/>
      <c r="L1045" s="81"/>
    </row>
    <row r="1046" spans="1:12" ht="21.75" customHeight="1">
      <c r="A1046" s="91"/>
      <c r="B1046" s="66"/>
      <c r="C1046" s="85"/>
      <c r="D1046" s="114"/>
      <c r="E1046" s="71"/>
      <c r="F1046" s="27">
        <v>0</v>
      </c>
      <c r="G1046" s="27">
        <v>0</v>
      </c>
      <c r="H1046" s="27">
        <v>0</v>
      </c>
      <c r="I1046" s="112"/>
      <c r="J1046" s="112"/>
      <c r="K1046" s="112"/>
      <c r="L1046" s="81"/>
    </row>
    <row r="1047" spans="1:12" ht="89.25">
      <c r="A1047" s="91" t="s">
        <v>181</v>
      </c>
      <c r="B1047" s="60" t="s">
        <v>132</v>
      </c>
      <c r="C1047" s="84" t="s">
        <v>80</v>
      </c>
      <c r="D1047" s="113">
        <v>41157</v>
      </c>
      <c r="E1047" s="71">
        <v>103</v>
      </c>
      <c r="F1047" s="27">
        <v>20000</v>
      </c>
      <c r="G1047" s="27">
        <v>6600</v>
      </c>
      <c r="H1047" s="27">
        <f>G1047</f>
        <v>6600</v>
      </c>
      <c r="I1047" s="112"/>
      <c r="J1047" s="112"/>
      <c r="K1047" s="112"/>
      <c r="L1047" s="81" t="s">
        <v>725</v>
      </c>
    </row>
    <row r="1048" spans="1:12" ht="57" customHeight="1">
      <c r="A1048" s="91"/>
      <c r="B1048" s="66"/>
      <c r="C1048" s="85"/>
      <c r="D1048" s="114"/>
      <c r="E1048" s="71"/>
      <c r="F1048" s="27">
        <v>0</v>
      </c>
      <c r="G1048" s="27">
        <v>0</v>
      </c>
      <c r="H1048" s="27">
        <v>0</v>
      </c>
      <c r="I1048" s="112"/>
      <c r="J1048" s="112"/>
      <c r="K1048" s="112"/>
      <c r="L1048" s="81"/>
    </row>
    <row r="1049" spans="1:12" ht="57" customHeight="1">
      <c r="A1049" s="91"/>
      <c r="B1049" s="66"/>
      <c r="C1049" s="85"/>
      <c r="D1049" s="114"/>
      <c r="E1049" s="71"/>
      <c r="F1049" s="27">
        <v>0</v>
      </c>
      <c r="G1049" s="27">
        <v>0</v>
      </c>
      <c r="H1049" s="27">
        <v>0</v>
      </c>
      <c r="I1049" s="112"/>
      <c r="J1049" s="112"/>
      <c r="K1049" s="112"/>
      <c r="L1049" s="81"/>
    </row>
    <row r="1050" spans="1:12" ht="89.25">
      <c r="A1050" s="91" t="s">
        <v>182</v>
      </c>
      <c r="B1050" s="60" t="s">
        <v>133</v>
      </c>
      <c r="C1050" s="84" t="s">
        <v>80</v>
      </c>
      <c r="D1050" s="113">
        <v>41234</v>
      </c>
      <c r="E1050" s="71">
        <v>103</v>
      </c>
      <c r="F1050" s="27">
        <v>7830</v>
      </c>
      <c r="G1050" s="27">
        <v>6542</v>
      </c>
      <c r="H1050" s="27">
        <f>G1050</f>
        <v>6542</v>
      </c>
      <c r="I1050" s="112"/>
      <c r="J1050" s="112"/>
      <c r="K1050" s="112"/>
      <c r="L1050" s="81" t="s">
        <v>186</v>
      </c>
    </row>
    <row r="1051" spans="1:12" ht="18" customHeight="1">
      <c r="A1051" s="91"/>
      <c r="B1051" s="36"/>
      <c r="C1051" s="85"/>
      <c r="D1051" s="114"/>
      <c r="E1051" s="71"/>
      <c r="F1051" s="27">
        <v>0</v>
      </c>
      <c r="G1051" s="27">
        <v>0</v>
      </c>
      <c r="H1051" s="27">
        <v>0</v>
      </c>
      <c r="I1051" s="112"/>
      <c r="J1051" s="112"/>
      <c r="K1051" s="112"/>
      <c r="L1051" s="81"/>
    </row>
    <row r="1052" spans="1:12" ht="18" customHeight="1">
      <c r="A1052" s="91"/>
      <c r="B1052" s="36"/>
      <c r="C1052" s="85"/>
      <c r="D1052" s="114"/>
      <c r="E1052" s="71"/>
      <c r="F1052" s="27">
        <v>0</v>
      </c>
      <c r="G1052" s="27">
        <v>0</v>
      </c>
      <c r="H1052" s="27">
        <v>0</v>
      </c>
      <c r="I1052" s="112"/>
      <c r="J1052" s="112"/>
      <c r="K1052" s="112"/>
      <c r="L1052" s="81"/>
    </row>
    <row r="1053" spans="1:12" ht="30.75" customHeight="1">
      <c r="A1053" s="91"/>
      <c r="B1053" s="60" t="s">
        <v>87</v>
      </c>
      <c r="C1053" s="84"/>
      <c r="D1053" s="86"/>
      <c r="E1053" s="47"/>
      <c r="F1053" s="27">
        <v>0</v>
      </c>
      <c r="G1053" s="27">
        <f>G1013-H1013</f>
        <v>2000</v>
      </c>
      <c r="H1053" s="27">
        <v>0</v>
      </c>
      <c r="I1053" s="112"/>
      <c r="J1053" s="112"/>
      <c r="K1053" s="112"/>
      <c r="L1053" s="81"/>
    </row>
    <row r="1054" spans="1:12" ht="18">
      <c r="A1054" s="91"/>
      <c r="B1054" s="36"/>
      <c r="C1054" s="85"/>
      <c r="D1054" s="85"/>
      <c r="E1054" s="67"/>
      <c r="F1054" s="27">
        <v>0</v>
      </c>
      <c r="G1054" s="27">
        <f>G1014-Y1014</f>
        <v>0</v>
      </c>
      <c r="H1054" s="27">
        <v>0</v>
      </c>
      <c r="I1054" s="112"/>
      <c r="J1054" s="112"/>
      <c r="K1054" s="112"/>
      <c r="L1054" s="81"/>
    </row>
    <row r="1055" spans="1:12" ht="18" customHeight="1" thickBot="1">
      <c r="A1055" s="118"/>
      <c r="B1055" s="68"/>
      <c r="C1055" s="117"/>
      <c r="D1055" s="117"/>
      <c r="E1055" s="69"/>
      <c r="F1055" s="70">
        <v>0</v>
      </c>
      <c r="G1055" s="70">
        <f>G1015-Y1015</f>
        <v>0</v>
      </c>
      <c r="H1055" s="70">
        <v>0</v>
      </c>
      <c r="I1055" s="119"/>
      <c r="J1055" s="119"/>
      <c r="K1055" s="119"/>
      <c r="L1055" s="120"/>
    </row>
    <row r="1056" spans="2:12" ht="18.75" thickTop="1">
      <c r="B1056" s="153"/>
      <c r="C1056" s="153"/>
      <c r="D1056" s="153"/>
      <c r="E1056" s="153"/>
      <c r="F1056" s="153"/>
      <c r="G1056" s="153"/>
      <c r="H1056" s="153"/>
      <c r="I1056" s="153"/>
      <c r="J1056" s="153"/>
      <c r="K1056" s="153"/>
      <c r="L1056" s="153"/>
    </row>
    <row r="1057" spans="1:12" ht="18">
      <c r="A1057" s="22"/>
      <c r="B1057" s="115" t="s">
        <v>23</v>
      </c>
      <c r="C1057" s="129"/>
      <c r="D1057" s="129"/>
      <c r="E1057" s="129"/>
      <c r="F1057" s="129"/>
      <c r="G1057" s="23"/>
      <c r="H1057" s="24"/>
      <c r="I1057" s="116" t="s">
        <v>24</v>
      </c>
      <c r="J1057" s="129"/>
      <c r="K1057" s="129"/>
      <c r="L1057" s="129"/>
    </row>
    <row r="1058" spans="1:12" ht="18">
      <c r="A1058" s="22"/>
      <c r="B1058" s="129"/>
      <c r="C1058" s="129"/>
      <c r="D1058" s="129"/>
      <c r="E1058" s="129"/>
      <c r="F1058" s="129"/>
      <c r="G1058" s="25"/>
      <c r="H1058" s="24"/>
      <c r="I1058" s="129"/>
      <c r="J1058" s="129"/>
      <c r="K1058" s="129"/>
      <c r="L1058" s="129"/>
    </row>
  </sheetData>
  <sheetProtection/>
  <mergeCells count="410">
    <mergeCell ref="K1009:K1011"/>
    <mergeCell ref="L1009:L1011"/>
    <mergeCell ref="E1013:E1015"/>
    <mergeCell ref="E1017:E1019"/>
    <mergeCell ref="E1020:E1022"/>
    <mergeCell ref="E1023:E1025"/>
    <mergeCell ref="L1023:L1025"/>
    <mergeCell ref="I1017:I1019"/>
    <mergeCell ref="J1017:J1019"/>
    <mergeCell ref="K1017:K1019"/>
    <mergeCell ref="L1026:L1028"/>
    <mergeCell ref="L1020:L1022"/>
    <mergeCell ref="J1006:J1008"/>
    <mergeCell ref="K1006:K1008"/>
    <mergeCell ref="L1006:L1008"/>
    <mergeCell ref="A1009:A1011"/>
    <mergeCell ref="B1009:B1011"/>
    <mergeCell ref="C1009:C1011"/>
    <mergeCell ref="D1009:D1011"/>
    <mergeCell ref="J1009:J1011"/>
    <mergeCell ref="A1006:A1008"/>
    <mergeCell ref="B1006:B1008"/>
    <mergeCell ref="C1006:C1008"/>
    <mergeCell ref="D1006:D1008"/>
    <mergeCell ref="E1029:E1031"/>
    <mergeCell ref="B1017:B1018"/>
    <mergeCell ref="B1020:B1021"/>
    <mergeCell ref="E1026:E1028"/>
    <mergeCell ref="J1000:J1002"/>
    <mergeCell ref="K1000:K1002"/>
    <mergeCell ref="L1000:L1002"/>
    <mergeCell ref="A1003:A1005"/>
    <mergeCell ref="B1003:B1005"/>
    <mergeCell ref="C1003:C1005"/>
    <mergeCell ref="D1003:D1005"/>
    <mergeCell ref="J1003:J1005"/>
    <mergeCell ref="K1003:K1005"/>
    <mergeCell ref="L1003:L1005"/>
    <mergeCell ref="I986:L989"/>
    <mergeCell ref="A1000:A1002"/>
    <mergeCell ref="B1000:B1002"/>
    <mergeCell ref="C1000:C1002"/>
    <mergeCell ref="D1000:D1002"/>
    <mergeCell ref="E1032:E1034"/>
    <mergeCell ref="E982:E1011"/>
    <mergeCell ref="B1023:B1024"/>
    <mergeCell ref="L997:L999"/>
    <mergeCell ref="B997:B999"/>
    <mergeCell ref="A978:A980"/>
    <mergeCell ref="B978:B980"/>
    <mergeCell ref="C978:C980"/>
    <mergeCell ref="D978:D980"/>
    <mergeCell ref="L978:L980"/>
    <mergeCell ref="E939:E980"/>
    <mergeCell ref="J978:J980"/>
    <mergeCell ref="K978:K980"/>
    <mergeCell ref="B943:D945"/>
    <mergeCell ref="A947:A949"/>
    <mergeCell ref="J60:J62"/>
    <mergeCell ref="K60:K62"/>
    <mergeCell ref="L60:L62"/>
    <mergeCell ref="A87:A89"/>
    <mergeCell ref="E87:E89"/>
    <mergeCell ref="B87:D89"/>
    <mergeCell ref="L74:L76"/>
    <mergeCell ref="K74:K76"/>
    <mergeCell ref="L83:L85"/>
    <mergeCell ref="E83:E85"/>
    <mergeCell ref="B56:B58"/>
    <mergeCell ref="E56:E58"/>
    <mergeCell ref="A60:A62"/>
    <mergeCell ref="C60:C62"/>
    <mergeCell ref="D60:D62"/>
    <mergeCell ref="I60:I62"/>
    <mergeCell ref="B47:B49"/>
    <mergeCell ref="E47:E49"/>
    <mergeCell ref="B50:B52"/>
    <mergeCell ref="E50:E52"/>
    <mergeCell ref="B53:B55"/>
    <mergeCell ref="E53:E55"/>
    <mergeCell ref="B24:B26"/>
    <mergeCell ref="E24:E26"/>
    <mergeCell ref="B27:B29"/>
    <mergeCell ref="E27:E29"/>
    <mergeCell ref="B34:B36"/>
    <mergeCell ref="E34:E36"/>
    <mergeCell ref="E1041:E1043"/>
    <mergeCell ref="E1044:E1046"/>
    <mergeCell ref="E1047:E1049"/>
    <mergeCell ref="E1050:E1052"/>
    <mergeCell ref="E16:E18"/>
    <mergeCell ref="E20:E22"/>
    <mergeCell ref="E37:E39"/>
    <mergeCell ref="E44:E46"/>
    <mergeCell ref="C997:C999"/>
    <mergeCell ref="D997:D999"/>
    <mergeCell ref="J997:J999"/>
    <mergeCell ref="K997:K999"/>
    <mergeCell ref="L990:L992"/>
    <mergeCell ref="J990:J992"/>
    <mergeCell ref="K990:K992"/>
    <mergeCell ref="A53:A55"/>
    <mergeCell ref="C53:C55"/>
    <mergeCell ref="A47:A49"/>
    <mergeCell ref="C47:C49"/>
    <mergeCell ref="D47:D49"/>
    <mergeCell ref="A80:A82"/>
    <mergeCell ref="A74:A76"/>
    <mergeCell ref="B74:B76"/>
    <mergeCell ref="A68:A70"/>
    <mergeCell ref="C74:C76"/>
    <mergeCell ref="L1047:L1049"/>
    <mergeCell ref="A1044:A1046"/>
    <mergeCell ref="C1044:C1046"/>
    <mergeCell ref="L1050:L1052"/>
    <mergeCell ref="A1050:A1052"/>
    <mergeCell ref="C1050:C1052"/>
    <mergeCell ref="D1050:D1052"/>
    <mergeCell ref="I1050:I1052"/>
    <mergeCell ref="J1050:J1052"/>
    <mergeCell ref="K1050:K1052"/>
    <mergeCell ref="A1047:A1049"/>
    <mergeCell ref="C1047:C1049"/>
    <mergeCell ref="D1047:D1049"/>
    <mergeCell ref="I1047:I1049"/>
    <mergeCell ref="J1047:J1049"/>
    <mergeCell ref="K1047:K1049"/>
    <mergeCell ref="D1044:D1046"/>
    <mergeCell ref="I1044:I1046"/>
    <mergeCell ref="J1044:J1046"/>
    <mergeCell ref="K1044:K1046"/>
    <mergeCell ref="L1035:L1037"/>
    <mergeCell ref="L1038:L1040"/>
    <mergeCell ref="J1041:J1043"/>
    <mergeCell ref="L1041:L1043"/>
    <mergeCell ref="K1041:K1043"/>
    <mergeCell ref="L1044:L1046"/>
    <mergeCell ref="A1038:A1040"/>
    <mergeCell ref="C1038:C1040"/>
    <mergeCell ref="D1038:D1040"/>
    <mergeCell ref="I1038:I1040"/>
    <mergeCell ref="J1038:J1040"/>
    <mergeCell ref="K1038:K1040"/>
    <mergeCell ref="E1038:E1040"/>
    <mergeCell ref="A1035:A1037"/>
    <mergeCell ref="C1035:C1037"/>
    <mergeCell ref="D1035:D1037"/>
    <mergeCell ref="I1035:I1037"/>
    <mergeCell ref="J1035:J1037"/>
    <mergeCell ref="K1035:K1037"/>
    <mergeCell ref="E1035:E1037"/>
    <mergeCell ref="A1032:A1034"/>
    <mergeCell ref="C1032:C1034"/>
    <mergeCell ref="D1032:D1034"/>
    <mergeCell ref="I1032:I1034"/>
    <mergeCell ref="J1032:J1034"/>
    <mergeCell ref="K1032:K1034"/>
    <mergeCell ref="L1032:L1034"/>
    <mergeCell ref="A1026:A1028"/>
    <mergeCell ref="C1026:C1028"/>
    <mergeCell ref="D1026:D1028"/>
    <mergeCell ref="I1026:I1028"/>
    <mergeCell ref="J1026:J1028"/>
    <mergeCell ref="K1026:K1028"/>
    <mergeCell ref="C1029:C1031"/>
    <mergeCell ref="L1029:L1031"/>
    <mergeCell ref="J1029:J1031"/>
    <mergeCell ref="A1023:A1025"/>
    <mergeCell ref="C1023:C1025"/>
    <mergeCell ref="D1023:D1025"/>
    <mergeCell ref="I1023:I1025"/>
    <mergeCell ref="J1023:J1025"/>
    <mergeCell ref="K1023:K1025"/>
    <mergeCell ref="A1020:A1022"/>
    <mergeCell ref="C1020:C1022"/>
    <mergeCell ref="D1020:D1022"/>
    <mergeCell ref="I1020:I1022"/>
    <mergeCell ref="J1020:J1022"/>
    <mergeCell ref="K1020:K1022"/>
    <mergeCell ref="B1013:D1015"/>
    <mergeCell ref="B1016:D1016"/>
    <mergeCell ref="A1017:A1019"/>
    <mergeCell ref="C1017:C1019"/>
    <mergeCell ref="D1017:D1019"/>
    <mergeCell ref="A990:A992"/>
    <mergeCell ref="B990:B992"/>
    <mergeCell ref="C990:C992"/>
    <mergeCell ref="D990:D992"/>
    <mergeCell ref="A997:A999"/>
    <mergeCell ref="A44:A46"/>
    <mergeCell ref="C44:C46"/>
    <mergeCell ref="D44:D46"/>
    <mergeCell ref="J53:J55"/>
    <mergeCell ref="K53:K55"/>
    <mergeCell ref="A50:A52"/>
    <mergeCell ref="C50:C52"/>
    <mergeCell ref="D50:D52"/>
    <mergeCell ref="J50:J52"/>
    <mergeCell ref="K50:K52"/>
    <mergeCell ref="A37:A39"/>
    <mergeCell ref="C37:C39"/>
    <mergeCell ref="D37:D39"/>
    <mergeCell ref="J37:J39"/>
    <mergeCell ref="K37:K39"/>
    <mergeCell ref="J47:J49"/>
    <mergeCell ref="K47:K49"/>
    <mergeCell ref="A40:A43"/>
    <mergeCell ref="I40:L43"/>
    <mergeCell ref="B43:D43"/>
    <mergeCell ref="K1053:K1055"/>
    <mergeCell ref="L1053:L1055"/>
    <mergeCell ref="J1053:J1055"/>
    <mergeCell ref="E71:E73"/>
    <mergeCell ref="L77:L79"/>
    <mergeCell ref="J80:J82"/>
    <mergeCell ref="L71:L73"/>
    <mergeCell ref="K80:K82"/>
    <mergeCell ref="E74:E76"/>
    <mergeCell ref="L1017:L1019"/>
    <mergeCell ref="B1057:F1058"/>
    <mergeCell ref="I1057:L1058"/>
    <mergeCell ref="D1053:D1055"/>
    <mergeCell ref="L80:L82"/>
    <mergeCell ref="A1053:A1055"/>
    <mergeCell ref="C1053:C1055"/>
    <mergeCell ref="C80:C82"/>
    <mergeCell ref="D80:D82"/>
    <mergeCell ref="K83:K85"/>
    <mergeCell ref="I1053:I1055"/>
    <mergeCell ref="A1041:A1043"/>
    <mergeCell ref="C1041:C1043"/>
    <mergeCell ref="D1041:D1043"/>
    <mergeCell ref="I1041:I1043"/>
    <mergeCell ref="A83:A85"/>
    <mergeCell ref="A1013:A1016"/>
    <mergeCell ref="A1029:A1031"/>
    <mergeCell ref="D1029:D1031"/>
    <mergeCell ref="I1029:I1031"/>
    <mergeCell ref="A943:A946"/>
    <mergeCell ref="K965:K967"/>
    <mergeCell ref="J974:J976"/>
    <mergeCell ref="L24:L26"/>
    <mergeCell ref="A24:A26"/>
    <mergeCell ref="C24:C26"/>
    <mergeCell ref="D24:D26"/>
    <mergeCell ref="B77:B79"/>
    <mergeCell ref="J71:J73"/>
    <mergeCell ref="K71:K73"/>
    <mergeCell ref="K27:K29"/>
    <mergeCell ref="A71:A73"/>
    <mergeCell ref="J24:J26"/>
    <mergeCell ref="B64:D66"/>
    <mergeCell ref="J34:J36"/>
    <mergeCell ref="L11:L13"/>
    <mergeCell ref="K1029:K1031"/>
    <mergeCell ref="J77:J79"/>
    <mergeCell ref="K77:K79"/>
    <mergeCell ref="J83:J85"/>
    <mergeCell ref="L965:L967"/>
    <mergeCell ref="D5:D9"/>
    <mergeCell ref="B5:B9"/>
    <mergeCell ref="C5:C9"/>
    <mergeCell ref="L5:L9"/>
    <mergeCell ref="E5:E9"/>
    <mergeCell ref="A15:L15"/>
    <mergeCell ref="J11:J13"/>
    <mergeCell ref="K11:K13"/>
    <mergeCell ref="L68:L70"/>
    <mergeCell ref="J27:J29"/>
    <mergeCell ref="A2:L2"/>
    <mergeCell ref="A3:L3"/>
    <mergeCell ref="C4:K4"/>
    <mergeCell ref="J5:J9"/>
    <mergeCell ref="A5:A9"/>
    <mergeCell ref="K5:K9"/>
    <mergeCell ref="B19:D19"/>
    <mergeCell ref="B20:D22"/>
    <mergeCell ref="B23:D23"/>
    <mergeCell ref="I20:L23"/>
    <mergeCell ref="A16:A19"/>
    <mergeCell ref="J68:J70"/>
    <mergeCell ref="K68:K70"/>
    <mergeCell ref="A64:A67"/>
    <mergeCell ref="A30:A33"/>
    <mergeCell ref="K34:K36"/>
    <mergeCell ref="B83:B85"/>
    <mergeCell ref="C83:C85"/>
    <mergeCell ref="A939:A942"/>
    <mergeCell ref="C77:C79"/>
    <mergeCell ref="D77:D79"/>
    <mergeCell ref="B80:B82"/>
    <mergeCell ref="A77:A79"/>
    <mergeCell ref="B942:D942"/>
    <mergeCell ref="B939:D941"/>
    <mergeCell ref="D83:D85"/>
    <mergeCell ref="I5:I7"/>
    <mergeCell ref="B67:D67"/>
    <mergeCell ref="I30:L33"/>
    <mergeCell ref="B71:B73"/>
    <mergeCell ref="C71:C73"/>
    <mergeCell ref="D71:D73"/>
    <mergeCell ref="F5:H5"/>
    <mergeCell ref="B30:D32"/>
    <mergeCell ref="K56:K58"/>
    <mergeCell ref="C34:C36"/>
    <mergeCell ref="E64:E66"/>
    <mergeCell ref="C27:C29"/>
    <mergeCell ref="D27:D29"/>
    <mergeCell ref="B33:D33"/>
    <mergeCell ref="D53:D55"/>
    <mergeCell ref="D74:D76"/>
    <mergeCell ref="D34:D36"/>
    <mergeCell ref="B37:B39"/>
    <mergeCell ref="B40:D42"/>
    <mergeCell ref="B44:B46"/>
    <mergeCell ref="A56:A58"/>
    <mergeCell ref="C56:C58"/>
    <mergeCell ref="D56:D58"/>
    <mergeCell ref="L27:L29"/>
    <mergeCell ref="A11:A13"/>
    <mergeCell ref="J16:L19"/>
    <mergeCell ref="A27:A29"/>
    <mergeCell ref="A20:A23"/>
    <mergeCell ref="A34:A36"/>
    <mergeCell ref="B16:D18"/>
    <mergeCell ref="B946:D946"/>
    <mergeCell ref="B947:B949"/>
    <mergeCell ref="L56:L58"/>
    <mergeCell ref="B11:E13"/>
    <mergeCell ref="B14:E14"/>
    <mergeCell ref="K24:K26"/>
    <mergeCell ref="B68:B70"/>
    <mergeCell ref="C68:C70"/>
    <mergeCell ref="D68:D70"/>
    <mergeCell ref="E68:E70"/>
    <mergeCell ref="L34:L36"/>
    <mergeCell ref="L37:L39"/>
    <mergeCell ref="L47:L49"/>
    <mergeCell ref="L50:L52"/>
    <mergeCell ref="L53:L55"/>
    <mergeCell ref="J56:J58"/>
    <mergeCell ref="J44:J46"/>
    <mergeCell ref="K44:K46"/>
    <mergeCell ref="L44:L46"/>
    <mergeCell ref="J74:J76"/>
    <mergeCell ref="J954:J956"/>
    <mergeCell ref="A993:A996"/>
    <mergeCell ref="B986:D988"/>
    <mergeCell ref="E80:E82"/>
    <mergeCell ref="E77:E79"/>
    <mergeCell ref="B993:D995"/>
    <mergeCell ref="B996:D996"/>
    <mergeCell ref="C947:C949"/>
    <mergeCell ref="D947:D949"/>
    <mergeCell ref="B989:D989"/>
    <mergeCell ref="A950:A953"/>
    <mergeCell ref="B950:D952"/>
    <mergeCell ref="I950:L953"/>
    <mergeCell ref="B953:D953"/>
    <mergeCell ref="B1056:L1056"/>
    <mergeCell ref="A982:A985"/>
    <mergeCell ref="B982:D984"/>
    <mergeCell ref="B985:D985"/>
    <mergeCell ref="A986:A989"/>
    <mergeCell ref="C965:C967"/>
    <mergeCell ref="J947:J949"/>
    <mergeCell ref="K947:K949"/>
    <mergeCell ref="L947:L949"/>
    <mergeCell ref="K954:K956"/>
    <mergeCell ref="L954:L956"/>
    <mergeCell ref="B957:D959"/>
    <mergeCell ref="I957:L960"/>
    <mergeCell ref="B960:D960"/>
    <mergeCell ref="B954:B956"/>
    <mergeCell ref="D954:D956"/>
    <mergeCell ref="A961:A964"/>
    <mergeCell ref="B961:D963"/>
    <mergeCell ref="I961:L964"/>
    <mergeCell ref="B964:D964"/>
    <mergeCell ref="A957:A960"/>
    <mergeCell ref="A954:A956"/>
    <mergeCell ref="A965:A967"/>
    <mergeCell ref="B971:B973"/>
    <mergeCell ref="C971:C973"/>
    <mergeCell ref="D971:D973"/>
    <mergeCell ref="J971:J973"/>
    <mergeCell ref="L974:L976"/>
    <mergeCell ref="A971:A973"/>
    <mergeCell ref="B965:B967"/>
    <mergeCell ref="A968:A970"/>
    <mergeCell ref="B968:B970"/>
    <mergeCell ref="A974:A976"/>
    <mergeCell ref="B974:D976"/>
    <mergeCell ref="I974:I976"/>
    <mergeCell ref="K974:K976"/>
    <mergeCell ref="K968:K970"/>
    <mergeCell ref="L968:L970"/>
    <mergeCell ref="C968:C970"/>
    <mergeCell ref="D968:D970"/>
    <mergeCell ref="J968:J970"/>
    <mergeCell ref="J64:L67"/>
    <mergeCell ref="J939:L942"/>
    <mergeCell ref="J982:L985"/>
    <mergeCell ref="J1013:L1016"/>
    <mergeCell ref="B977:D977"/>
    <mergeCell ref="K971:K973"/>
    <mergeCell ref="L971:L973"/>
    <mergeCell ref="J965:J967"/>
    <mergeCell ref="D965:D967"/>
    <mergeCell ref="C954:C956"/>
  </mergeCells>
  <printOptions horizontalCentered="1"/>
  <pageMargins left="0.3937007874015748" right="0.3937007874015748" top="0.5905511811023623" bottom="0.5905511811023623" header="0.11811023622047245" footer="0.1968503937007874"/>
  <pageSetup fitToHeight="5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Минтранс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KontalevaVA</dc:creator>
  <cp:keywords/>
  <dc:description/>
  <cp:lastModifiedBy>Александр Николаевич Титов</cp:lastModifiedBy>
  <cp:lastPrinted>2014-01-30T15:16:18Z</cp:lastPrinted>
  <dcterms:created xsi:type="dcterms:W3CDTF">2008-10-10T09:06:20Z</dcterms:created>
  <dcterms:modified xsi:type="dcterms:W3CDTF">2015-03-20T14:15:48Z</dcterms:modified>
  <cp:category/>
  <cp:version/>
  <cp:contentType/>
  <cp:contentStatus/>
</cp:coreProperties>
</file>