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12015" activeTab="0"/>
  </bookViews>
  <sheets>
    <sheet name="Форма 7" sheetId="1" r:id="rId1"/>
    <sheet name="Лист2" sheetId="2" r:id="rId2"/>
    <sheet name="Лист3" sheetId="3" r:id="rId3"/>
  </sheets>
  <definedNames>
    <definedName name="_xlnm.Print_Titles" localSheetId="0">'Форма 7'!$7:$9</definedName>
    <definedName name="_xlnm.Print_Area" localSheetId="0">'Форма 7'!$A$1:$J$49</definedName>
  </definedNames>
  <calcPr fullCalcOnLoad="1"/>
</workbook>
</file>

<file path=xl/sharedStrings.xml><?xml version="1.0" encoding="utf-8"?>
<sst xmlns="http://schemas.openxmlformats.org/spreadsheetml/2006/main" count="51" uniqueCount="27">
  <si>
    <t>(наименование федеральной целевой программы)</t>
  </si>
  <si>
    <t>2013 год</t>
  </si>
  <si>
    <t>2014 год</t>
  </si>
  <si>
    <t>2015 год</t>
  </si>
  <si>
    <t>2016 год</t>
  </si>
  <si>
    <t>2017год</t>
  </si>
  <si>
    <t>2018 год</t>
  </si>
  <si>
    <t>2019 год</t>
  </si>
  <si>
    <t>2020 год</t>
  </si>
  <si>
    <t>Форма №7</t>
  </si>
  <si>
    <t>Объемы финансирования по заключенным контрактам (факт)</t>
  </si>
  <si>
    <t>Уровень контрактования (в процентах)</t>
  </si>
  <si>
    <t>Объемы финансирования, предусмотренные для выполнения государственных контрактов (план)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</si>
  <si>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</si>
  <si>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</si>
  <si>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</si>
  <si>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</si>
  <si>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</si>
  <si>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</si>
  <si>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Расходы общепрограммного характера</t>
  </si>
  <si>
    <t>Исполнитель:Битейкин Н.А.                                                                                              Телефон: 8(499) 262-48-40; E-mail:biteykin@ppp-trensport.ru</t>
  </si>
  <si>
    <t>Заместитель Министра Транспорта Российской Федерации</t>
  </si>
  <si>
    <t>Сведения о государственных контрактах, действующих в рамках
федеральной целевой программы в период с 2013 по 2020 годы</t>
  </si>
  <si>
    <t>Подпрограмма "Государственный контроль и надзор в сфере транспорта"</t>
  </si>
  <si>
    <t>Объемы средств,
необходимые для выполнения контракта, тыс. рублей</t>
  </si>
  <si>
    <t>"Развитие транспортной системы России (2010-2020 годы)"</t>
  </si>
  <si>
    <t>ФЦП "Развитие транспортной системы России (2010-2020 годы)"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</si>
</sst>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justify" wrapText="1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4" fontId="4" fillId="0" borderId="1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left" vertical="justify" wrapText="1" indent="2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5" fontId="4" fillId="0" borderId="20" xfId="57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64" fontId="7" fillId="0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justify"/>
    </xf>
    <xf numFmtId="0" fontId="4" fillId="0" borderId="23" xfId="0" applyFont="1" applyFill="1" applyBorder="1" applyAlignment="1">
      <alignment horizontal="left" vertical="justify" wrapText="1" indent="2"/>
    </xf>
    <xf numFmtId="165" fontId="4" fillId="0" borderId="23" xfId="57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9"/>
  <sheetViews>
    <sheetView tabSelected="1" view="pageBreakPreview" zoomScaleSheetLayoutView="100" zoomScalePageLayoutView="0" workbookViewId="0" topLeftCell="C1">
      <selection activeCell="E13" sqref="E13:G13"/>
    </sheetView>
  </sheetViews>
  <sheetFormatPr defaultColWidth="9.00390625" defaultRowHeight="12.75"/>
  <cols>
    <col min="1" max="1" width="3.00390625" style="1" customWidth="1"/>
    <col min="2" max="2" width="31.25390625" style="27" customWidth="1"/>
    <col min="3" max="4" width="14.25390625" style="28" customWidth="1"/>
    <col min="5" max="5" width="17.00390625" style="28" customWidth="1"/>
    <col min="6" max="9" width="15.75390625" style="28" customWidth="1"/>
    <col min="10" max="10" width="15.875" style="28" customWidth="1"/>
    <col min="11" max="16384" width="9.125" style="5" customWidth="1"/>
  </cols>
  <sheetData>
    <row r="1" spans="2:10" ht="16.5">
      <c r="B1" s="2"/>
      <c r="C1" s="3"/>
      <c r="D1" s="3"/>
      <c r="E1" s="3"/>
      <c r="F1" s="3"/>
      <c r="G1" s="3"/>
      <c r="H1" s="3"/>
      <c r="I1" s="3"/>
      <c r="J1" s="4" t="s">
        <v>9</v>
      </c>
    </row>
    <row r="2" spans="2:10" ht="16.5">
      <c r="B2" s="2"/>
      <c r="C2" s="3"/>
      <c r="D2" s="3"/>
      <c r="E2" s="3"/>
      <c r="F2" s="3"/>
      <c r="G2" s="3"/>
      <c r="H2" s="3"/>
      <c r="I2" s="3"/>
      <c r="J2" s="3"/>
    </row>
    <row r="3" spans="2:10" ht="40.5" customHeight="1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1:10" ht="15.75">
      <c r="A4" s="6"/>
      <c r="B4" s="50" t="s">
        <v>25</v>
      </c>
      <c r="C4" s="50"/>
      <c r="D4" s="50"/>
      <c r="E4" s="50"/>
      <c r="F4" s="50"/>
      <c r="G4" s="50"/>
      <c r="H4" s="50"/>
      <c r="I4" s="50"/>
      <c r="J4" s="50"/>
    </row>
    <row r="5" spans="1:10" ht="15.75" customHeight="1">
      <c r="A5" s="6"/>
      <c r="B5" s="51" t="s">
        <v>0</v>
      </c>
      <c r="C5" s="51"/>
      <c r="D5" s="51"/>
      <c r="E5" s="51"/>
      <c r="F5" s="51"/>
      <c r="G5" s="51"/>
      <c r="H5" s="51"/>
      <c r="I5" s="51"/>
      <c r="J5" s="51"/>
    </row>
    <row r="6" spans="1:10" ht="16.5" thickBot="1">
      <c r="A6" s="6"/>
      <c r="B6" s="7"/>
      <c r="C6" s="8"/>
      <c r="D6" s="8"/>
      <c r="E6" s="8"/>
      <c r="F6" s="8"/>
      <c r="G6" s="8"/>
      <c r="H6" s="8"/>
      <c r="I6" s="8"/>
      <c r="J6" s="8"/>
    </row>
    <row r="7" spans="1:10" ht="30.75" customHeight="1" thickBot="1" thickTop="1">
      <c r="A7" s="9"/>
      <c r="B7" s="55"/>
      <c r="C7" s="52" t="s">
        <v>24</v>
      </c>
      <c r="D7" s="53"/>
      <c r="E7" s="53"/>
      <c r="F7" s="53"/>
      <c r="G7" s="53"/>
      <c r="H7" s="53"/>
      <c r="I7" s="53"/>
      <c r="J7" s="54"/>
    </row>
    <row r="8" spans="1:10" ht="18" customHeight="1" thickBot="1" thickTop="1">
      <c r="A8" s="10"/>
      <c r="B8" s="56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2" t="s">
        <v>8</v>
      </c>
    </row>
    <row r="9" spans="1:10" s="17" customFormat="1" ht="18" customHeight="1" thickBot="1" thickTop="1">
      <c r="A9" s="13"/>
      <c r="B9" s="14">
        <v>1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6">
        <v>10</v>
      </c>
    </row>
    <row r="10" spans="1:10" s="17" customFormat="1" ht="52.5" customHeight="1" thickTop="1">
      <c r="A10" s="29"/>
      <c r="B10" s="30" t="s">
        <v>26</v>
      </c>
      <c r="C10" s="31"/>
      <c r="D10" s="31"/>
      <c r="E10" s="31"/>
      <c r="F10" s="31"/>
      <c r="G10" s="31"/>
      <c r="H10" s="31"/>
      <c r="I10" s="31"/>
      <c r="J10" s="32"/>
    </row>
    <row r="11" spans="1:10" s="17" customFormat="1" ht="78.75">
      <c r="A11" s="33">
        <v>1</v>
      </c>
      <c r="B11" s="34" t="s">
        <v>12</v>
      </c>
      <c r="C11" s="35">
        <f>C15+C19+C23+C27+C31+C35+C43+C39</f>
        <v>395455611.3999999</v>
      </c>
      <c r="D11" s="35">
        <f aca="true" t="shared" si="0" ref="D11:J11">D15+D19+D23+D27+D31+D35+D43+D39</f>
        <v>369809030.59999996</v>
      </c>
      <c r="E11" s="35">
        <f t="shared" si="0"/>
        <v>367062144.7</v>
      </c>
      <c r="F11" s="35">
        <f t="shared" si="0"/>
        <v>447144900</v>
      </c>
      <c r="G11" s="35">
        <f t="shared" si="0"/>
        <v>545516800</v>
      </c>
      <c r="H11" s="35">
        <f t="shared" si="0"/>
        <v>665530300</v>
      </c>
      <c r="I11" s="35">
        <f t="shared" si="0"/>
        <v>811947200</v>
      </c>
      <c r="J11" s="36">
        <f t="shared" si="0"/>
        <v>984914400</v>
      </c>
    </row>
    <row r="12" spans="1:10" s="17" customFormat="1" ht="47.25">
      <c r="A12" s="33">
        <v>2</v>
      </c>
      <c r="B12" s="34" t="s">
        <v>10</v>
      </c>
      <c r="C12" s="35">
        <f>C16+C20+C24+C28+C32+C36+C44+C40</f>
        <v>280800100.60926</v>
      </c>
      <c r="D12" s="35">
        <f aca="true" t="shared" si="1" ref="D12:J12">D16+D20+D24+D28+D32+D36+D44+D40</f>
        <v>133334930.02525002</v>
      </c>
      <c r="E12" s="35">
        <f t="shared" si="1"/>
        <v>84337257.83327998</v>
      </c>
      <c r="F12" s="35">
        <f t="shared" si="1"/>
        <v>17554665.00956</v>
      </c>
      <c r="G12" s="35">
        <f t="shared" si="1"/>
        <v>2075636.691</v>
      </c>
      <c r="H12" s="35">
        <f t="shared" si="1"/>
        <v>0</v>
      </c>
      <c r="I12" s="35">
        <f t="shared" si="1"/>
        <v>0</v>
      </c>
      <c r="J12" s="36">
        <f t="shared" si="1"/>
        <v>0</v>
      </c>
    </row>
    <row r="13" spans="1:10" s="17" customFormat="1" ht="31.5">
      <c r="A13" s="33">
        <v>3</v>
      </c>
      <c r="B13" s="34" t="s">
        <v>11</v>
      </c>
      <c r="C13" s="37">
        <f>C12/C11</f>
        <v>0.7100673059491199</v>
      </c>
      <c r="D13" s="37">
        <f>D12/D11</f>
        <v>0.36055076807864744</v>
      </c>
      <c r="E13" s="37">
        <f>E12/E11</f>
        <v>0.22976288634233544</v>
      </c>
      <c r="F13" s="37">
        <f>F12/F11</f>
        <v>0.0392594548424012</v>
      </c>
      <c r="G13" s="37">
        <f>G12/G11</f>
        <v>0.0038048996676179362</v>
      </c>
      <c r="H13" s="35"/>
      <c r="I13" s="35"/>
      <c r="J13" s="36"/>
    </row>
    <row r="14" spans="1:10" s="17" customFormat="1" ht="47.25">
      <c r="A14" s="38"/>
      <c r="B14" s="39" t="s">
        <v>13</v>
      </c>
      <c r="C14" s="35"/>
      <c r="D14" s="35"/>
      <c r="E14" s="35"/>
      <c r="F14" s="35"/>
      <c r="G14" s="35"/>
      <c r="H14" s="35"/>
      <c r="I14" s="35"/>
      <c r="J14" s="36"/>
    </row>
    <row r="15" spans="1:10" s="17" customFormat="1" ht="78.75">
      <c r="A15" s="33">
        <v>1</v>
      </c>
      <c r="B15" s="34" t="s">
        <v>12</v>
      </c>
      <c r="C15" s="35">
        <v>11973756.9</v>
      </c>
      <c r="D15" s="35">
        <v>11592614</v>
      </c>
      <c r="E15" s="35">
        <v>12245338.8</v>
      </c>
      <c r="F15" s="35">
        <v>22653900</v>
      </c>
      <c r="G15" s="35">
        <v>41909700</v>
      </c>
      <c r="H15" s="35">
        <v>60769000</v>
      </c>
      <c r="I15" s="35">
        <v>88115100</v>
      </c>
      <c r="J15" s="36">
        <v>126154900</v>
      </c>
    </row>
    <row r="16" spans="1:10" s="17" customFormat="1" ht="47.25">
      <c r="A16" s="33">
        <v>2</v>
      </c>
      <c r="B16" s="34" t="s">
        <v>10</v>
      </c>
      <c r="C16" s="35">
        <v>7125563.72593</v>
      </c>
      <c r="D16" s="35">
        <v>3537718.45547</v>
      </c>
      <c r="E16" s="35">
        <v>3398716.57584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</row>
    <row r="17" spans="1:10" s="17" customFormat="1" ht="31.5">
      <c r="A17" s="33">
        <v>3</v>
      </c>
      <c r="B17" s="34" t="s">
        <v>11</v>
      </c>
      <c r="C17" s="37">
        <f>C16/C15</f>
        <v>0.5950984127571523</v>
      </c>
      <c r="D17" s="37">
        <f>D16/D15</f>
        <v>0.3051700380492269</v>
      </c>
      <c r="E17" s="37">
        <f>E16/E15</f>
        <v>0.2775518612714905</v>
      </c>
      <c r="F17" s="35"/>
      <c r="G17" s="35"/>
      <c r="H17" s="35"/>
      <c r="I17" s="35"/>
      <c r="J17" s="36"/>
    </row>
    <row r="18" spans="1:10" s="40" customFormat="1" ht="47.25">
      <c r="A18" s="38"/>
      <c r="B18" s="39" t="s">
        <v>14</v>
      </c>
      <c r="C18" s="35"/>
      <c r="D18" s="35"/>
      <c r="E18" s="35"/>
      <c r="F18" s="35"/>
      <c r="G18" s="35"/>
      <c r="H18" s="35"/>
      <c r="I18" s="35"/>
      <c r="J18" s="36"/>
    </row>
    <row r="19" spans="1:10" s="40" customFormat="1" ht="78.75">
      <c r="A19" s="33">
        <v>1</v>
      </c>
      <c r="B19" s="34" t="s">
        <v>12</v>
      </c>
      <c r="C19" s="35">
        <v>7266500</v>
      </c>
      <c r="D19" s="35">
        <v>3070500.5</v>
      </c>
      <c r="E19" s="35">
        <v>4050083</v>
      </c>
      <c r="F19" s="35">
        <v>33705200</v>
      </c>
      <c r="G19" s="35">
        <v>54404400</v>
      </c>
      <c r="H19" s="35">
        <v>84870800</v>
      </c>
      <c r="I19" s="35">
        <v>127730600</v>
      </c>
      <c r="J19" s="36">
        <v>179421600</v>
      </c>
    </row>
    <row r="20" spans="1:10" s="40" customFormat="1" ht="47.25">
      <c r="A20" s="33">
        <v>2</v>
      </c>
      <c r="B20" s="34" t="s">
        <v>10</v>
      </c>
      <c r="C20" s="35">
        <v>6166500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6">
        <v>0</v>
      </c>
    </row>
    <row r="21" spans="1:10" s="40" customFormat="1" ht="31.5">
      <c r="A21" s="33">
        <v>3</v>
      </c>
      <c r="B21" s="34" t="s">
        <v>11</v>
      </c>
      <c r="C21" s="37">
        <f>C20/C19</f>
        <v>0.8486203812014037</v>
      </c>
      <c r="D21" s="37">
        <f>D20/D19</f>
        <v>0</v>
      </c>
      <c r="E21" s="37">
        <f>E20/E19</f>
        <v>0</v>
      </c>
      <c r="F21" s="35"/>
      <c r="G21" s="35"/>
      <c r="H21" s="35"/>
      <c r="I21" s="35"/>
      <c r="J21" s="36"/>
    </row>
    <row r="22" spans="1:10" s="40" customFormat="1" ht="31.5">
      <c r="A22" s="38"/>
      <c r="B22" s="39" t="s">
        <v>15</v>
      </c>
      <c r="C22" s="35"/>
      <c r="D22" s="35"/>
      <c r="E22" s="35"/>
      <c r="F22" s="35"/>
      <c r="G22" s="35"/>
      <c r="H22" s="35"/>
      <c r="I22" s="35"/>
      <c r="J22" s="36"/>
    </row>
    <row r="23" spans="1:10" s="40" customFormat="1" ht="78.75">
      <c r="A23" s="33">
        <v>1</v>
      </c>
      <c r="B23" s="34" t="s">
        <v>12</v>
      </c>
      <c r="C23" s="35">
        <v>295293330.4</v>
      </c>
      <c r="D23" s="35">
        <f>187614579.5+97266285.5</f>
        <v>284880865</v>
      </c>
      <c r="E23" s="35">
        <f>178703738.9+104223000</f>
        <v>282926738.9</v>
      </c>
      <c r="F23" s="35">
        <v>309900200</v>
      </c>
      <c r="G23" s="35">
        <v>357891100</v>
      </c>
      <c r="H23" s="35">
        <v>415879200</v>
      </c>
      <c r="I23" s="35">
        <v>481192400</v>
      </c>
      <c r="J23" s="36">
        <v>555317600</v>
      </c>
    </row>
    <row r="24" spans="1:10" s="40" customFormat="1" ht="47.25">
      <c r="A24" s="33">
        <v>2</v>
      </c>
      <c r="B24" s="34" t="s">
        <v>10</v>
      </c>
      <c r="C24" s="41">
        <f>149236230.98333+86104776.8</f>
        <v>235341007.78333002</v>
      </c>
      <c r="D24" s="41">
        <v>97677283.96978001</v>
      </c>
      <c r="E24" s="41">
        <v>69526609.95743999</v>
      </c>
      <c r="F24" s="35">
        <v>7617197.40956</v>
      </c>
      <c r="G24" s="35">
        <v>2075636.691</v>
      </c>
      <c r="H24" s="35"/>
      <c r="I24" s="35"/>
      <c r="J24" s="36"/>
    </row>
    <row r="25" spans="1:10" s="40" customFormat="1" ht="31.5">
      <c r="A25" s="33">
        <v>3</v>
      </c>
      <c r="B25" s="34" t="s">
        <v>11</v>
      </c>
      <c r="C25" s="37">
        <f>C24/C23</f>
        <v>0.7969736650148534</v>
      </c>
      <c r="D25" s="37">
        <f>D24/D23</f>
        <v>0.34287063811667384</v>
      </c>
      <c r="E25" s="37">
        <f>E24/E23</f>
        <v>0.24574068265076232</v>
      </c>
      <c r="F25" s="37">
        <f>F24/F23</f>
        <v>0.024579517565848617</v>
      </c>
      <c r="G25" s="37">
        <f>G24/G23</f>
        <v>0.005799632041702071</v>
      </c>
      <c r="H25" s="35"/>
      <c r="I25" s="35"/>
      <c r="J25" s="36"/>
    </row>
    <row r="26" spans="1:10" s="17" customFormat="1" ht="31.5">
      <c r="A26" s="38"/>
      <c r="B26" s="39" t="s">
        <v>16</v>
      </c>
      <c r="C26" s="35"/>
      <c r="D26" s="35"/>
      <c r="E26" s="35"/>
      <c r="F26" s="35"/>
      <c r="G26" s="35"/>
      <c r="H26" s="35"/>
      <c r="I26" s="35"/>
      <c r="J26" s="36"/>
    </row>
    <row r="27" spans="1:10" s="17" customFormat="1" ht="78.75">
      <c r="A27" s="33">
        <v>1</v>
      </c>
      <c r="B27" s="34" t="s">
        <v>12</v>
      </c>
      <c r="C27" s="35">
        <v>33737968.4</v>
      </c>
      <c r="D27" s="35">
        <v>29035463.4</v>
      </c>
      <c r="E27" s="35">
        <v>26206269.799999997</v>
      </c>
      <c r="F27" s="35">
        <v>26206300</v>
      </c>
      <c r="G27" s="35">
        <v>24896000</v>
      </c>
      <c r="H27" s="35">
        <v>22406400</v>
      </c>
      <c r="I27" s="35">
        <v>19045400</v>
      </c>
      <c r="J27" s="36">
        <v>15624700</v>
      </c>
    </row>
    <row r="28" spans="1:10" s="17" customFormat="1" ht="47.25">
      <c r="A28" s="33">
        <v>2</v>
      </c>
      <c r="B28" s="34" t="s">
        <v>10</v>
      </c>
      <c r="C28" s="35">
        <v>11751177.7</v>
      </c>
      <c r="D28" s="35">
        <v>8607166.700000001</v>
      </c>
      <c r="E28" s="35">
        <v>6990625.3</v>
      </c>
      <c r="F28" s="35">
        <v>9937467.6</v>
      </c>
      <c r="G28" s="35"/>
      <c r="H28" s="35"/>
      <c r="I28" s="35"/>
      <c r="J28" s="36"/>
    </row>
    <row r="29" spans="1:10" s="17" customFormat="1" ht="31.5">
      <c r="A29" s="33">
        <v>3</v>
      </c>
      <c r="B29" s="34" t="s">
        <v>11</v>
      </c>
      <c r="C29" s="37">
        <f>C28/C27</f>
        <v>0.34830721164585593</v>
      </c>
      <c r="D29" s="37">
        <f>D28/D27</f>
        <v>0.29643634687090964</v>
      </c>
      <c r="E29" s="37">
        <f>E28/E27</f>
        <v>0.2667539239025922</v>
      </c>
      <c r="F29" s="35"/>
      <c r="G29" s="35"/>
      <c r="H29" s="35"/>
      <c r="I29" s="35"/>
      <c r="J29" s="36"/>
    </row>
    <row r="30" spans="1:10" s="17" customFormat="1" ht="31.5">
      <c r="A30" s="38"/>
      <c r="B30" s="39" t="s">
        <v>17</v>
      </c>
      <c r="C30" s="35"/>
      <c r="D30" s="35"/>
      <c r="E30" s="35"/>
      <c r="F30" s="35"/>
      <c r="G30" s="35"/>
      <c r="H30" s="35"/>
      <c r="I30" s="35"/>
      <c r="J30" s="36"/>
    </row>
    <row r="31" spans="1:10" s="17" customFormat="1" ht="78.75">
      <c r="A31" s="33">
        <v>1</v>
      </c>
      <c r="B31" s="34" t="s">
        <v>12</v>
      </c>
      <c r="C31" s="35">
        <v>9949524.5</v>
      </c>
      <c r="D31" s="35">
        <v>9508720.9</v>
      </c>
      <c r="E31" s="35">
        <v>10126880.3</v>
      </c>
      <c r="F31" s="35">
        <v>16203000</v>
      </c>
      <c r="G31" s="35">
        <v>22684200</v>
      </c>
      <c r="H31" s="35">
        <v>31757900</v>
      </c>
      <c r="I31" s="35">
        <v>38109500</v>
      </c>
      <c r="J31" s="36">
        <v>39224800</v>
      </c>
    </row>
    <row r="32" spans="1:10" s="17" customFormat="1" ht="47.25">
      <c r="A32" s="33">
        <v>2</v>
      </c>
      <c r="B32" s="34" t="s">
        <v>10</v>
      </c>
      <c r="C32" s="35">
        <v>4966418.2</v>
      </c>
      <c r="D32" s="35">
        <v>3823590</v>
      </c>
      <c r="E32" s="35">
        <v>1296388.1</v>
      </c>
      <c r="F32" s="35"/>
      <c r="G32" s="35"/>
      <c r="H32" s="35"/>
      <c r="I32" s="35"/>
      <c r="J32" s="36"/>
    </row>
    <row r="33" spans="1:10" s="17" customFormat="1" ht="31.5">
      <c r="A33" s="33">
        <v>3</v>
      </c>
      <c r="B33" s="34" t="s">
        <v>11</v>
      </c>
      <c r="C33" s="37">
        <f>C32/C31</f>
        <v>0.499161361932422</v>
      </c>
      <c r="D33" s="37">
        <f>D32/D31</f>
        <v>0.40211402145581954</v>
      </c>
      <c r="E33" s="37">
        <f>E32/E31</f>
        <v>0.12801455745457957</v>
      </c>
      <c r="F33" s="35"/>
      <c r="G33" s="35"/>
      <c r="H33" s="35"/>
      <c r="I33" s="35"/>
      <c r="J33" s="36"/>
    </row>
    <row r="34" spans="1:10" s="17" customFormat="1" ht="31.5">
      <c r="A34" s="38"/>
      <c r="B34" s="39" t="s">
        <v>18</v>
      </c>
      <c r="C34" s="35"/>
      <c r="D34" s="35"/>
      <c r="E34" s="35"/>
      <c r="F34" s="35"/>
      <c r="G34" s="35"/>
      <c r="H34" s="35"/>
      <c r="I34" s="35"/>
      <c r="J34" s="36"/>
    </row>
    <row r="35" spans="1:10" s="17" customFormat="1" ht="78.75">
      <c r="A35" s="33">
        <v>1</v>
      </c>
      <c r="B35" s="34" t="s">
        <v>12</v>
      </c>
      <c r="C35" s="35">
        <v>36224477.5</v>
      </c>
      <c r="D35" s="35">
        <v>30210400</v>
      </c>
      <c r="E35" s="35">
        <v>30352001.5</v>
      </c>
      <c r="F35" s="35">
        <v>36353100</v>
      </c>
      <c r="G35" s="35">
        <v>40351900</v>
      </c>
      <c r="H35" s="35">
        <v>44387100</v>
      </c>
      <c r="I35" s="35">
        <v>48825900</v>
      </c>
      <c r="J35" s="36">
        <v>53806400</v>
      </c>
    </row>
    <row r="36" spans="1:10" s="17" customFormat="1" ht="47.25">
      <c r="A36" s="33">
        <v>2</v>
      </c>
      <c r="B36" s="34" t="s">
        <v>10</v>
      </c>
      <c r="C36" s="35">
        <v>15227542.5</v>
      </c>
      <c r="D36" s="35">
        <v>19689170.9</v>
      </c>
      <c r="E36" s="35">
        <v>3124917.9</v>
      </c>
      <c r="F36" s="35">
        <v>0</v>
      </c>
      <c r="G36" s="35">
        <v>0</v>
      </c>
      <c r="H36" s="35">
        <v>0</v>
      </c>
      <c r="I36" s="35">
        <v>0</v>
      </c>
      <c r="J36" s="36">
        <v>0</v>
      </c>
    </row>
    <row r="37" spans="1:10" s="17" customFormat="1" ht="31.5">
      <c r="A37" s="33">
        <v>3</v>
      </c>
      <c r="B37" s="34" t="s">
        <v>11</v>
      </c>
      <c r="C37" s="37">
        <f>C36/C35</f>
        <v>0.4203661046594806</v>
      </c>
      <c r="D37" s="37">
        <f>D36/D35</f>
        <v>0.6517348628286947</v>
      </c>
      <c r="E37" s="37">
        <f>E36/E35</f>
        <v>0.10295590885497287</v>
      </c>
      <c r="F37" s="35"/>
      <c r="G37" s="35"/>
      <c r="H37" s="35"/>
      <c r="I37" s="35"/>
      <c r="J37" s="36"/>
    </row>
    <row r="38" spans="1:10" s="17" customFormat="1" ht="63">
      <c r="A38" s="38"/>
      <c r="B38" s="39" t="s">
        <v>23</v>
      </c>
      <c r="C38" s="35"/>
      <c r="D38" s="35"/>
      <c r="E38" s="35"/>
      <c r="F38" s="35"/>
      <c r="G38" s="35"/>
      <c r="H38" s="35"/>
      <c r="I38" s="35"/>
      <c r="J38" s="36"/>
    </row>
    <row r="39" spans="1:10" s="17" customFormat="1" ht="78.75">
      <c r="A39" s="33">
        <v>1</v>
      </c>
      <c r="B39" s="34" t="s">
        <v>12</v>
      </c>
      <c r="C39" s="35">
        <v>68000</v>
      </c>
      <c r="D39" s="35">
        <v>200000</v>
      </c>
      <c r="E39" s="35">
        <v>200000</v>
      </c>
      <c r="F39" s="35">
        <v>500000</v>
      </c>
      <c r="G39" s="35">
        <v>620000</v>
      </c>
      <c r="H39" s="35">
        <v>768800</v>
      </c>
      <c r="I39" s="35">
        <v>953300</v>
      </c>
      <c r="J39" s="36">
        <v>1198100</v>
      </c>
    </row>
    <row r="40" spans="1:10" s="17" customFormat="1" ht="47.25">
      <c r="A40" s="33">
        <v>2</v>
      </c>
      <c r="B40" s="34" t="s">
        <v>10</v>
      </c>
      <c r="C40" s="35">
        <v>61200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6">
        <v>0</v>
      </c>
    </row>
    <row r="41" spans="1:10" s="17" customFormat="1" ht="31.5">
      <c r="A41" s="33">
        <v>3</v>
      </c>
      <c r="B41" s="34" t="s">
        <v>11</v>
      </c>
      <c r="C41" s="37">
        <f>C40/C39</f>
        <v>0.9</v>
      </c>
      <c r="D41" s="37">
        <f>D40/D39</f>
        <v>0</v>
      </c>
      <c r="E41" s="37">
        <f>E40/E39</f>
        <v>0</v>
      </c>
      <c r="F41" s="35"/>
      <c r="G41" s="35"/>
      <c r="H41" s="35"/>
      <c r="I41" s="35"/>
      <c r="J41" s="36"/>
    </row>
    <row r="42" spans="1:10" s="17" customFormat="1" ht="31.5">
      <c r="A42" s="38"/>
      <c r="B42" s="39" t="s">
        <v>19</v>
      </c>
      <c r="C42" s="35"/>
      <c r="D42" s="35"/>
      <c r="E42" s="35"/>
      <c r="F42" s="35"/>
      <c r="G42" s="35"/>
      <c r="H42" s="35"/>
      <c r="I42" s="35"/>
      <c r="J42" s="36"/>
    </row>
    <row r="43" spans="1:10" s="17" customFormat="1" ht="78.75">
      <c r="A43" s="33">
        <v>1</v>
      </c>
      <c r="B43" s="34" t="s">
        <v>12</v>
      </c>
      <c r="C43" s="35">
        <v>942053.7</v>
      </c>
      <c r="D43" s="35">
        <v>1310466.8</v>
      </c>
      <c r="E43" s="35">
        <v>954832.4</v>
      </c>
      <c r="F43" s="35">
        <v>1623200</v>
      </c>
      <c r="G43" s="35">
        <v>2759500</v>
      </c>
      <c r="H43" s="35">
        <v>4691100</v>
      </c>
      <c r="I43" s="35">
        <v>7975000</v>
      </c>
      <c r="J43" s="36">
        <v>14166300</v>
      </c>
    </row>
    <row r="44" spans="1:10" s="17" customFormat="1" ht="47.25">
      <c r="A44" s="33">
        <v>2</v>
      </c>
      <c r="B44" s="34" t="s">
        <v>10</v>
      </c>
      <c r="C44" s="35">
        <v>160690.7</v>
      </c>
      <c r="D44" s="35"/>
      <c r="E44" s="35"/>
      <c r="F44" s="35"/>
      <c r="G44" s="35"/>
      <c r="H44" s="35"/>
      <c r="I44" s="35"/>
      <c r="J44" s="36"/>
    </row>
    <row r="45" spans="1:10" s="17" customFormat="1" ht="32.25" thickBot="1">
      <c r="A45" s="42">
        <v>3</v>
      </c>
      <c r="B45" s="43" t="s">
        <v>11</v>
      </c>
      <c r="C45" s="44">
        <f>C44/C43</f>
        <v>0.1705748833638677</v>
      </c>
      <c r="D45" s="44">
        <f>D44/D43</f>
        <v>0</v>
      </c>
      <c r="E45" s="44">
        <f>E44/E43</f>
        <v>0</v>
      </c>
      <c r="F45" s="45"/>
      <c r="G45" s="45"/>
      <c r="H45" s="45"/>
      <c r="I45" s="45"/>
      <c r="J45" s="46"/>
    </row>
    <row r="46" spans="1:10" ht="16.5" thickTop="1">
      <c r="A46" s="18"/>
      <c r="B46" s="19"/>
      <c r="C46" s="20"/>
      <c r="D46" s="20"/>
      <c r="E46" s="20"/>
      <c r="F46" s="20"/>
      <c r="G46" s="20"/>
      <c r="H46" s="20"/>
      <c r="I46" s="20"/>
      <c r="J46" s="20"/>
    </row>
    <row r="47" spans="1:10" ht="12.75" customHeight="1">
      <c r="A47" s="6"/>
      <c r="B47" s="21"/>
      <c r="C47" s="22"/>
      <c r="D47" s="22"/>
      <c r="E47" s="20"/>
      <c r="F47" s="47" t="s">
        <v>20</v>
      </c>
      <c r="G47" s="47"/>
      <c r="H47" s="47"/>
      <c r="I47" s="47"/>
      <c r="J47" s="48"/>
    </row>
    <row r="48" spans="1:10" ht="51.75" customHeight="1">
      <c r="A48" s="6"/>
      <c r="B48" s="21" t="s">
        <v>21</v>
      </c>
      <c r="C48" s="22"/>
      <c r="D48" s="22"/>
      <c r="E48" s="23"/>
      <c r="F48" s="47"/>
      <c r="G48" s="47"/>
      <c r="H48" s="47"/>
      <c r="I48" s="47"/>
      <c r="J48" s="49"/>
    </row>
    <row r="49" spans="1:10" ht="15.75">
      <c r="A49" s="6"/>
      <c r="B49" s="24"/>
      <c r="C49" s="25"/>
      <c r="D49" s="26"/>
      <c r="E49" s="26"/>
      <c r="F49" s="26"/>
      <c r="G49" s="26"/>
      <c r="H49" s="26"/>
      <c r="I49" s="26"/>
      <c r="J49" s="26"/>
    </row>
  </sheetData>
  <sheetProtection/>
  <mergeCells count="6">
    <mergeCell ref="F47:J48"/>
    <mergeCell ref="B4:J4"/>
    <mergeCell ref="B5:J5"/>
    <mergeCell ref="C7:J7"/>
    <mergeCell ref="B7:B8"/>
    <mergeCell ref="B3:J3"/>
  </mergeCells>
  <printOptions/>
  <pageMargins left="0.7480314960629921" right="0.7480314960629921" top="0.984251968503937" bottom="0.984251968503937" header="0.5118110236220472" footer="0.5118110236220472"/>
  <pageSetup firstPageNumber="21" useFirstPageNumber="1" fitToHeight="8" horizontalDpi="600" verticalDpi="600" orientation="landscape" paperSize="9" scale="83" r:id="rId1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biteykin</cp:lastModifiedBy>
  <cp:lastPrinted>2013-07-22T11:40:05Z</cp:lastPrinted>
  <dcterms:created xsi:type="dcterms:W3CDTF">2012-03-22T06:26:55Z</dcterms:created>
  <dcterms:modified xsi:type="dcterms:W3CDTF">2013-08-06T13:24:07Z</dcterms:modified>
  <cp:category/>
  <cp:version/>
  <cp:contentType/>
  <cp:contentStatus/>
</cp:coreProperties>
</file>